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docs\docs\PPTXMailMerge\marketing-materials\blog\monthly-marketing-reporting\"/>
    </mc:Choice>
  </mc:AlternateContent>
  <xr:revisionPtr revIDLastSave="0" documentId="13_ncr:1_{7A52BB83-10B6-4987-A587-67FF70D5CE49}" xr6:coauthVersionLast="47" xr6:coauthVersionMax="47" xr10:uidLastSave="{00000000-0000-0000-0000-000000000000}"/>
  <bookViews>
    <workbookView xWindow="-120" yWindow="-120" windowWidth="24240" windowHeight="13140" activeTab="5" xr2:uid="{9A286792-6AEA-49CF-96E6-C360C729F317}"/>
  </bookViews>
  <sheets>
    <sheet name="Home" sheetId="1" r:id="rId1"/>
    <sheet name="Reach" sheetId="3" r:id="rId2"/>
    <sheet name="Visits" sheetId="4" r:id="rId3"/>
    <sheet name="Leads" sheetId="5" r:id="rId4"/>
    <sheet name="Customers" sheetId="6" r:id="rId5"/>
    <sheet name="CAC" sheetId="8" r:id="rId6"/>
    <sheet name="TopPages" sheetId="9" r:id="rId7"/>
  </sheets>
  <definedNames>
    <definedName name="company_name" localSheetId="0">Home!$A$2</definedName>
    <definedName name="marketing_share_of_customers" localSheetId="0">Home!$K$2</definedName>
    <definedName name="meeting_date" localSheetId="0">Home!$D$2</definedName>
    <definedName name="new_customers" localSheetId="0">Home!$I$2</definedName>
    <definedName name="new_customers_growth_pct" localSheetId="0">Home!$J$2</definedName>
    <definedName name="new_leads" localSheetId="0">Home!$G$2</definedName>
    <definedName name="new_leads_growth_pct" localSheetId="0">Home!$H$2</definedName>
    <definedName name="period" localSheetId="0">Home!$B$2</definedName>
    <definedName name="previous_period" localSheetId="0">Home!$C$2</definedName>
    <definedName name="reach_mom_pct">Home!$E$2</definedName>
    <definedName name="visits_mom_pct" localSheetId="0">Home!$F$2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4" l="1"/>
  <c r="L12" i="4"/>
  <c r="K12" i="4"/>
  <c r="J12" i="4"/>
  <c r="I12" i="4"/>
  <c r="H12" i="4"/>
  <c r="G12" i="4"/>
  <c r="F12" i="4"/>
  <c r="E12" i="4"/>
  <c r="D12" i="4"/>
  <c r="C12" i="4"/>
  <c r="B12" i="4"/>
  <c r="H2" i="1"/>
  <c r="G2" i="1"/>
  <c r="E2" i="1"/>
  <c r="M14" i="8"/>
  <c r="L14" i="8"/>
  <c r="K14" i="8"/>
  <c r="J14" i="8"/>
  <c r="I14" i="8"/>
  <c r="H14" i="8"/>
  <c r="G14" i="8"/>
  <c r="F14" i="8"/>
  <c r="E14" i="8"/>
  <c r="D14" i="8"/>
  <c r="C14" i="8"/>
  <c r="M13" i="8"/>
  <c r="L13" i="8"/>
  <c r="K13" i="8"/>
  <c r="J13" i="8"/>
  <c r="I13" i="8"/>
  <c r="H13" i="8"/>
  <c r="G13" i="8"/>
  <c r="F13" i="8"/>
  <c r="E13" i="8"/>
  <c r="D13" i="8"/>
  <c r="C13" i="8"/>
  <c r="B14" i="8"/>
  <c r="B13" i="8"/>
  <c r="M12" i="8"/>
  <c r="L12" i="8"/>
  <c r="K12" i="8"/>
  <c r="J12" i="8"/>
  <c r="I12" i="8"/>
  <c r="H12" i="8"/>
  <c r="G12" i="8"/>
  <c r="F12" i="8"/>
  <c r="E12" i="8"/>
  <c r="D12" i="8"/>
  <c r="C12" i="8"/>
  <c r="B12" i="8"/>
  <c r="O17" i="6"/>
  <c r="M14" i="6"/>
  <c r="L14" i="6"/>
  <c r="K14" i="6"/>
  <c r="J14" i="6"/>
  <c r="I14" i="6"/>
  <c r="H14" i="6"/>
  <c r="G14" i="6"/>
  <c r="F14" i="6"/>
  <c r="E14" i="6"/>
  <c r="D14" i="6"/>
  <c r="C14" i="6"/>
  <c r="B14" i="6"/>
  <c r="M13" i="6"/>
  <c r="M18" i="6" s="1"/>
  <c r="L13" i="6"/>
  <c r="L18" i="6" s="1"/>
  <c r="K13" i="6"/>
  <c r="K18" i="6" s="1"/>
  <c r="J13" i="6"/>
  <c r="J18" i="6" s="1"/>
  <c r="I13" i="6"/>
  <c r="I18" i="6" s="1"/>
  <c r="H13" i="6"/>
  <c r="H18" i="6" s="1"/>
  <c r="K2" i="1" s="1"/>
  <c r="G13" i="6"/>
  <c r="G18" i="6" s="1"/>
  <c r="F13" i="6"/>
  <c r="F18" i="6" s="1"/>
  <c r="E13" i="6"/>
  <c r="E18" i="6" s="1"/>
  <c r="D13" i="6"/>
  <c r="D18" i="6" s="1"/>
  <c r="C13" i="6"/>
  <c r="C18" i="6" s="1"/>
  <c r="B13" i="6"/>
  <c r="B18" i="6" s="1"/>
  <c r="O12" i="6"/>
  <c r="M12" i="6"/>
  <c r="M16" i="6" s="1"/>
  <c r="L12" i="6"/>
  <c r="L16" i="6" s="1"/>
  <c r="K12" i="6"/>
  <c r="K16" i="6" s="1"/>
  <c r="J12" i="6"/>
  <c r="J16" i="6" s="1"/>
  <c r="I12" i="6"/>
  <c r="I16" i="6" s="1"/>
  <c r="H12" i="6"/>
  <c r="H16" i="6" s="1"/>
  <c r="G12" i="6"/>
  <c r="G16" i="6" s="1"/>
  <c r="F12" i="6"/>
  <c r="F16" i="6" s="1"/>
  <c r="E12" i="6"/>
  <c r="E16" i="6" s="1"/>
  <c r="D12" i="6"/>
  <c r="D16" i="6" s="1"/>
  <c r="C12" i="6"/>
  <c r="C16" i="6" s="1"/>
  <c r="B12" i="6"/>
  <c r="B16" i="6" s="1"/>
  <c r="O8" i="6"/>
  <c r="O7" i="6"/>
  <c r="O6" i="6"/>
  <c r="O5" i="6"/>
  <c r="O4" i="6"/>
  <c r="O3" i="6"/>
  <c r="O2" i="6"/>
  <c r="M14" i="5"/>
  <c r="O14" i="5" s="1"/>
  <c r="L14" i="5"/>
  <c r="K14" i="5"/>
  <c r="J14" i="5"/>
  <c r="I14" i="5"/>
  <c r="H14" i="5"/>
  <c r="G14" i="5"/>
  <c r="F14" i="5"/>
  <c r="E14" i="5"/>
  <c r="D14" i="5"/>
  <c r="C14" i="5"/>
  <c r="B14" i="5"/>
  <c r="O13" i="5"/>
  <c r="M13" i="5"/>
  <c r="L13" i="5"/>
  <c r="K13" i="5"/>
  <c r="J13" i="5"/>
  <c r="I13" i="5"/>
  <c r="H13" i="5"/>
  <c r="G13" i="5"/>
  <c r="F13" i="5"/>
  <c r="E13" i="5"/>
  <c r="D13" i="5"/>
  <c r="C13" i="5"/>
  <c r="B13" i="5"/>
  <c r="O12" i="5"/>
  <c r="M12" i="5"/>
  <c r="L12" i="5"/>
  <c r="K12" i="5"/>
  <c r="J12" i="5"/>
  <c r="I12" i="5"/>
  <c r="H12" i="5"/>
  <c r="G12" i="5"/>
  <c r="F12" i="5"/>
  <c r="E12" i="5"/>
  <c r="D12" i="5"/>
  <c r="C12" i="5"/>
  <c r="B12" i="5"/>
  <c r="O8" i="5"/>
  <c r="O7" i="5"/>
  <c r="O6" i="5"/>
  <c r="O5" i="5"/>
  <c r="O4" i="5"/>
  <c r="O3" i="5"/>
  <c r="O2" i="5"/>
  <c r="M13" i="4"/>
  <c r="O13" i="4" s="1"/>
  <c r="F2" i="1" s="1"/>
  <c r="L13" i="4"/>
  <c r="K13" i="4"/>
  <c r="J13" i="4"/>
  <c r="I13" i="4"/>
  <c r="H13" i="4"/>
  <c r="G13" i="4"/>
  <c r="F13" i="4"/>
  <c r="E13" i="4"/>
  <c r="D13" i="4"/>
  <c r="C13" i="4"/>
  <c r="B13" i="4"/>
  <c r="O12" i="4"/>
  <c r="O8" i="4"/>
  <c r="O7" i="4"/>
  <c r="O6" i="4"/>
  <c r="O5" i="4"/>
  <c r="O4" i="4"/>
  <c r="O3" i="4"/>
  <c r="O2" i="4"/>
  <c r="M10" i="3"/>
  <c r="O10" i="3" s="1"/>
  <c r="L10" i="3"/>
  <c r="K10" i="3"/>
  <c r="J10" i="3"/>
  <c r="I10" i="3"/>
  <c r="H10" i="3"/>
  <c r="G10" i="3"/>
  <c r="F10" i="3"/>
  <c r="E10" i="3"/>
  <c r="D10" i="3"/>
  <c r="C10" i="3"/>
  <c r="B10" i="3"/>
  <c r="O9" i="3"/>
  <c r="M9" i="3"/>
  <c r="L9" i="3"/>
  <c r="K9" i="3"/>
  <c r="J9" i="3"/>
  <c r="I9" i="3"/>
  <c r="H9" i="3"/>
  <c r="G9" i="3"/>
  <c r="F9" i="3"/>
  <c r="E9" i="3"/>
  <c r="D9" i="3"/>
  <c r="C9" i="3"/>
  <c r="B9" i="3"/>
  <c r="O7" i="3"/>
  <c r="O6" i="3"/>
  <c r="O5" i="3"/>
  <c r="O4" i="3"/>
  <c r="O3" i="3"/>
  <c r="O2" i="3"/>
  <c r="O14" i="6" l="1"/>
  <c r="I2" i="1"/>
  <c r="O18" i="6"/>
  <c r="O13" i="6"/>
  <c r="J2" i="1" s="1"/>
</calcChain>
</file>

<file path=xl/sharedStrings.xml><?xml version="1.0" encoding="utf-8"?>
<sst xmlns="http://schemas.openxmlformats.org/spreadsheetml/2006/main" count="214" uniqueCount="86">
  <si>
    <t>period</t>
  </si>
  <si>
    <t>meeting_date</t>
  </si>
  <si>
    <t>Spacely Sprockets</t>
  </si>
  <si>
    <t>08/02/2026</t>
  </si>
  <si>
    <t>Jan-YY</t>
  </si>
  <si>
    <t>Feb-YY</t>
  </si>
  <si>
    <t>Mar-YY</t>
  </si>
  <si>
    <t>Apr-YY</t>
  </si>
  <si>
    <t>May-YY</t>
  </si>
  <si>
    <t>Jun-YY</t>
  </si>
  <si>
    <t>Jul-YY</t>
  </si>
  <si>
    <t>Aug-YY</t>
  </si>
  <si>
    <t>Sep-YY</t>
  </si>
  <si>
    <t>Oct-YY</t>
  </si>
  <si>
    <t>Nov-YY</t>
  </si>
  <si>
    <t>Dec-YY</t>
  </si>
  <si>
    <t>MoM Growth</t>
  </si>
  <si>
    <t>Description</t>
  </si>
  <si>
    <t>Blog</t>
  </si>
  <si>
    <t>Blog subscribers</t>
  </si>
  <si>
    <t>Email</t>
  </si>
  <si>
    <t>Email addresses in your database</t>
  </si>
  <si>
    <t>Facebook</t>
  </si>
  <si>
    <t>Facebook page likes</t>
  </si>
  <si>
    <t>Instagram</t>
  </si>
  <si>
    <t>Size of Instagram following</t>
  </si>
  <si>
    <t>Twitter</t>
  </si>
  <si>
    <t>Corporate Twitter account followers</t>
  </si>
  <si>
    <t>LinkedIn</t>
  </si>
  <si>
    <t>LinkedIn company page followers</t>
  </si>
  <si>
    <t>Total</t>
  </si>
  <si>
    <t>Direct Traffic</t>
  </si>
  <si>
    <t>Email Marketing</t>
  </si>
  <si>
    <t>Organic Search</t>
  </si>
  <si>
    <t>Paid Search</t>
  </si>
  <si>
    <t>Referrals</t>
  </si>
  <si>
    <t>Social Media</t>
  </si>
  <si>
    <t>Other Campaigns</t>
  </si>
  <si>
    <t>Offline Sources (n/a for site traffic)</t>
  </si>
  <si>
    <t>n/a</t>
  </si>
  <si>
    <t>Offline Sources</t>
  </si>
  <si>
    <t>Total Online</t>
  </si>
  <si>
    <t>Grand Total</t>
  </si>
  <si>
    <t>% Customers from Marketing</t>
  </si>
  <si>
    <t>Visits</t>
  </si>
  <si>
    <t>Page Title</t>
  </si>
  <si>
    <t>Page URL</t>
  </si>
  <si>
    <t>Home - PowerPoint Mail Merge Service</t>
  </si>
  <si>
    <t>https://pptxmailmerge.com/</t>
  </si>
  <si>
    <t>Merge Excel (XLSX) data with PowerPoint template</t>
  </si>
  <si>
    <t>https://pptxmailmerge.com/tools/xlsx2pptx</t>
  </si>
  <si>
    <t>Certificate generator from PowerPoint and Excel</t>
  </si>
  <si>
    <t>https://pptxmailmerge.com/tools/powerpoint-certificate-generator</t>
  </si>
  <si>
    <t>Merge JSON data with PowerPoint template</t>
  </si>
  <si>
    <t>https://pptxmailmerge.com/tools/json2pptx</t>
  </si>
  <si>
    <t>Merge CSV data with PowerPoint template</t>
  </si>
  <si>
    <t>https://pptxmailmerge.com/tools/csv2pptx</t>
  </si>
  <si>
    <t>4 ways to create certificates in bulk from Excel</t>
  </si>
  <si>
    <t>https://pptxmailmerge.com/blog/4-ways-to-create-certificates-in-bulk-from-excel</t>
  </si>
  <si>
    <t>Generate monthly PowerPoint reports from Excel</t>
  </si>
  <si>
    <t>https://pptxmailmerge.com/blog/generate-monthly-powerpoint-reports-from-excel</t>
  </si>
  <si>
    <t>Create separate PowerPoint files from every Excel row</t>
  </si>
  <si>
    <t>https://pptxmailmerge.com/blog/create-separate-powerpoint-files-from-every-excel-row</t>
  </si>
  <si>
    <t>Sales report with charts and tables in PowerPoint from Excel data</t>
  </si>
  <si>
    <t>https://pptxmailmerge.com/blog/sales-report-charts-tables-excel-powerpoint</t>
  </si>
  <si>
    <t>How to create influencer activity report with Excel and PowerPoint?</t>
  </si>
  <si>
    <t>https://pptxmailmerge.com/blog/influencer-reporting-excel-powerpoint</t>
  </si>
  <si>
    <t>Channel</t>
  </si>
  <si>
    <t>Jul-26</t>
  </si>
  <si>
    <t>previous_period</t>
  </si>
  <si>
    <t>Jun-26</t>
  </si>
  <si>
    <t>reach_mom_pct</t>
  </si>
  <si>
    <t>visits_mom_pct</t>
  </si>
  <si>
    <t>new_leads</t>
  </si>
  <si>
    <t>new_leads_growth_pct</t>
  </si>
  <si>
    <t>new_customers</t>
  </si>
  <si>
    <t>new_customers_growth_pct</t>
  </si>
  <si>
    <t>marketing_share_of_customers</t>
  </si>
  <si>
    <t>company_name</t>
  </si>
  <si>
    <t>Month</t>
  </si>
  <si>
    <t>Transposed table (WebsiteVisitsTable) - source data for PowerPoint</t>
  </si>
  <si>
    <t>Month/Channel</t>
  </si>
  <si>
    <t>Transposed name table (CustomersBySourceTable) for chart in PowerPoint</t>
  </si>
  <si>
    <t>Average</t>
  </si>
  <si>
    <t>Average Online</t>
  </si>
  <si>
    <t>Channel/month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</si>
</sst>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color rgb="FF33475B"/>
      <name val="Avenir"/>
      <family val="2"/>
    </font>
    <font>
      <b/>
      <sz val="12"/>
      <color rgb="FF000000"/>
      <name val="Avenir"/>
      <family val="2"/>
    </font>
    <font>
      <sz val="12"/>
      <color rgb="FF33475B"/>
      <name val="Avenir"/>
      <family val="2"/>
    </font>
    <font>
      <sz val="12"/>
      <color rgb="FF000000"/>
      <name val="Avenir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33475B"/>
      <name val="Arial"/>
      <family val="2"/>
    </font>
    <font>
      <sz val="12"/>
      <color rgb="FF33475B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17" fontId="2" fillId="0" borderId="0" xfId="1" applyNumberFormat="1" applyFont="1"/>
    <xf numFmtId="0" fontId="3" fillId="0" borderId="0" xfId="1" applyFont="1"/>
    <xf numFmtId="0" fontId="1" fillId="0" borderId="0" xfId="1"/>
    <xf numFmtId="0" fontId="4" fillId="0" borderId="0" xfId="1" applyFont="1"/>
    <xf numFmtId="9" fontId="4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16" fontId="0" fillId="0" borderId="0" xfId="0" applyNumberFormat="1"/>
    <xf numFmtId="9" fontId="0" fillId="0" borderId="0" xfId="0" applyNumberFormat="1"/>
    <xf numFmtId="0" fontId="5" fillId="2" borderId="0" xfId="1" applyFont="1" applyFill="1"/>
    <xf numFmtId="0" fontId="10" fillId="0" borderId="0" xfId="0" applyFont="1"/>
    <xf numFmtId="0" fontId="2" fillId="3" borderId="4" xfId="1" applyFont="1" applyFill="1" applyBorder="1"/>
    <xf numFmtId="17" fontId="2" fillId="3" borderId="5" xfId="1" applyNumberFormat="1" applyFont="1" applyFill="1" applyBorder="1"/>
    <xf numFmtId="17" fontId="2" fillId="3" borderId="6" xfId="1" applyNumberFormat="1" applyFont="1" applyFill="1" applyBorder="1"/>
    <xf numFmtId="0" fontId="2" fillId="4" borderId="4" xfId="1" applyFont="1" applyFill="1" applyBorder="1"/>
    <xf numFmtId="0" fontId="4" fillId="4" borderId="5" xfId="1" applyFont="1" applyFill="1" applyBorder="1"/>
    <xf numFmtId="0" fontId="4" fillId="4" borderId="6" xfId="1" applyFont="1" applyFill="1" applyBorder="1"/>
    <xf numFmtId="0" fontId="2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2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2" fillId="3" borderId="7" xfId="1" applyFont="1" applyFill="1" applyBorder="1"/>
    <xf numFmtId="0" fontId="2" fillId="4" borderId="7" xfId="1" applyFont="1" applyFill="1" applyBorder="1"/>
    <xf numFmtId="0" fontId="2" fillId="0" borderId="7" xfId="1" applyFont="1" applyBorder="1"/>
    <xf numFmtId="0" fontId="2" fillId="0" borderId="8" xfId="1" applyFont="1" applyBorder="1"/>
    <xf numFmtId="0" fontId="7" fillId="2" borderId="0" xfId="1" applyFont="1" applyFill="1"/>
    <xf numFmtId="2" fontId="4" fillId="0" borderId="0" xfId="1" applyNumberFormat="1" applyFont="1"/>
    <xf numFmtId="2" fontId="0" fillId="0" borderId="0" xfId="0" applyNumberFormat="1"/>
  </cellXfs>
  <cellStyles count="2">
    <cellStyle name="Normal" xfId="0" builtinId="0"/>
    <cellStyle name="Normal 2" xfId="1" xr:uid="{75306ED5-2E42-4349-B6E8-C50EE0FD51C1}"/>
  </cellStyles>
  <dxfs count="13"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venir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475B"/>
        <name val="Avenir"/>
        <family val="2"/>
        <scheme val="none"/>
      </font>
      <numFmt numFmtId="22" formatCode="mmm/yy"/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rgbClr val="2A3D52"/>
                </a:solidFill>
                <a:latin typeface="Avenir Next"/>
              </a:defRPr>
            </a:pPr>
            <a:r>
              <a:rPr lang="en-US" sz="1400" b="1" i="0">
                <a:solidFill>
                  <a:srgbClr val="2A3D52"/>
                </a:solidFill>
                <a:latin typeface="Avenir Next"/>
              </a:rPr>
              <a:t>Marketing Reach by Channel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Reach!$A$2</c:f>
              <c:strCache>
                <c:ptCount val="1"/>
                <c:pt idx="0">
                  <c:v>Blog</c:v>
                </c:pt>
              </c:strCache>
            </c:strRef>
          </c:tx>
          <c:spPr>
            <a:solidFill>
              <a:srgbClr val="00C3A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Reach!$B$1:$M$1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Reach!$B$2:$M$2</c:f>
              <c:numCache>
                <c:formatCode>General</c:formatCode>
                <c:ptCount val="12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550</c:v>
                </c:pt>
                <c:pt idx="5">
                  <c:v>600</c:v>
                </c:pt>
                <c:pt idx="6">
                  <c:v>650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950</c:v>
                </c:pt>
                <c:pt idx="11">
                  <c:v>1000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952-4B30-A6E5-5E2D19BCE3FA}"/>
            </c:ext>
          </c:extLst>
        </c:ser>
        <c:ser>
          <c:idx val="1"/>
          <c:order val="1"/>
          <c:tx>
            <c:strRef>
              <c:f>Reach!$A$3</c:f>
              <c:strCache>
                <c:ptCount val="1"/>
                <c:pt idx="0">
                  <c:v>Email</c:v>
                </c:pt>
              </c:strCache>
            </c:strRef>
          </c:tx>
          <c:spPr>
            <a:solidFill>
              <a:srgbClr val="FF397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Reach!$B$1:$M$1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Reach!$B$3:$M$3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200</c:v>
                </c:pt>
                <c:pt idx="3">
                  <c:v>200</c:v>
                </c:pt>
                <c:pt idx="4">
                  <c:v>300</c:v>
                </c:pt>
                <c:pt idx="5">
                  <c:v>300</c:v>
                </c:pt>
                <c:pt idx="6">
                  <c:v>400</c:v>
                </c:pt>
                <c:pt idx="7">
                  <c:v>400</c:v>
                </c:pt>
                <c:pt idx="8">
                  <c:v>500</c:v>
                </c:pt>
                <c:pt idx="9">
                  <c:v>500</c:v>
                </c:pt>
                <c:pt idx="10">
                  <c:v>600</c:v>
                </c:pt>
                <c:pt idx="11">
                  <c:v>700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952-4B30-A6E5-5E2D19BCE3FA}"/>
            </c:ext>
          </c:extLst>
        </c:ser>
        <c:ser>
          <c:idx val="2"/>
          <c:order val="2"/>
          <c:tx>
            <c:strRef>
              <c:f>Reach!$A$4</c:f>
              <c:strCache>
                <c:ptCount val="1"/>
                <c:pt idx="0">
                  <c:v>Facebook</c:v>
                </c:pt>
              </c:strCache>
            </c:strRef>
          </c:tx>
          <c:spPr>
            <a:solidFill>
              <a:srgbClr val="FCC45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Reach!$B$1:$M$1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Reach!$B$4:$M$4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200</c:v>
                </c:pt>
                <c:pt idx="3">
                  <c:v>200</c:v>
                </c:pt>
                <c:pt idx="4">
                  <c:v>300</c:v>
                </c:pt>
                <c:pt idx="5">
                  <c:v>300</c:v>
                </c:pt>
                <c:pt idx="6">
                  <c:v>400</c:v>
                </c:pt>
                <c:pt idx="7">
                  <c:v>400</c:v>
                </c:pt>
                <c:pt idx="8">
                  <c:v>500</c:v>
                </c:pt>
                <c:pt idx="9">
                  <c:v>500</c:v>
                </c:pt>
                <c:pt idx="10">
                  <c:v>600</c:v>
                </c:pt>
                <c:pt idx="11">
                  <c:v>700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1952-4B30-A6E5-5E2D19BCE3FA}"/>
            </c:ext>
          </c:extLst>
        </c:ser>
        <c:ser>
          <c:idx val="3"/>
          <c:order val="3"/>
          <c:tx>
            <c:strRef>
              <c:f>Reach!$A$5</c:f>
              <c:strCache>
                <c:ptCount val="1"/>
                <c:pt idx="0">
                  <c:v>Instagram</c:v>
                </c:pt>
              </c:strCache>
            </c:strRef>
          </c:tx>
          <c:spPr>
            <a:solidFill>
              <a:srgbClr val="FF3E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Reach!$B$1:$M$1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Reach!$B$5:$M$5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  <c:pt idx="10">
                  <c:v>200</c:v>
                </c:pt>
                <c:pt idx="11">
                  <c:v>200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1952-4B30-A6E5-5E2D19BCE3FA}"/>
            </c:ext>
          </c:extLst>
        </c:ser>
        <c:ser>
          <c:idx val="4"/>
          <c:order val="4"/>
          <c:tx>
            <c:strRef>
              <c:f>Reach!$A$6</c:f>
              <c:strCache>
                <c:ptCount val="1"/>
                <c:pt idx="0">
                  <c:v>Twitter</c:v>
                </c:pt>
              </c:strCache>
            </c:strRef>
          </c:tx>
          <c:spPr>
            <a:solidFill>
              <a:srgbClr val="6D6ED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Reach!$B$1:$M$1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Reach!$B$6:$M$6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200</c:v>
                </c:pt>
                <c:pt idx="3">
                  <c:v>200</c:v>
                </c:pt>
                <c:pt idx="4">
                  <c:v>300</c:v>
                </c:pt>
                <c:pt idx="5">
                  <c:v>300</c:v>
                </c:pt>
                <c:pt idx="6">
                  <c:v>400</c:v>
                </c:pt>
                <c:pt idx="7">
                  <c:v>400</c:v>
                </c:pt>
                <c:pt idx="8">
                  <c:v>500</c:v>
                </c:pt>
                <c:pt idx="9">
                  <c:v>500</c:v>
                </c:pt>
                <c:pt idx="10">
                  <c:v>600</c:v>
                </c:pt>
                <c:pt idx="11">
                  <c:v>700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1952-4B30-A6E5-5E2D19BCE3FA}"/>
            </c:ext>
          </c:extLst>
        </c:ser>
        <c:ser>
          <c:idx val="5"/>
          <c:order val="5"/>
          <c:tx>
            <c:strRef>
              <c:f>Reach!$A$7</c:f>
              <c:strCache>
                <c:ptCount val="1"/>
                <c:pt idx="0">
                  <c:v>LinkedIn</c:v>
                </c:pt>
              </c:strCache>
            </c:strRef>
          </c:tx>
          <c:spPr>
            <a:solidFill>
              <a:srgbClr val="00A6C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Reach!$B$1:$M$1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Reach!$B$7:$M$7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10</c:v>
                </c:pt>
                <c:pt idx="4">
                  <c:v>20</c:v>
                </c:pt>
                <c:pt idx="5">
                  <c:v>40</c:v>
                </c:pt>
                <c:pt idx="6">
                  <c:v>50</c:v>
                </c:pt>
                <c:pt idx="7">
                  <c:v>60</c:v>
                </c:pt>
                <c:pt idx="8">
                  <c:v>70</c:v>
                </c:pt>
                <c:pt idx="9">
                  <c:v>80</c:v>
                </c:pt>
                <c:pt idx="10">
                  <c:v>90</c:v>
                </c:pt>
                <c:pt idx="11">
                  <c:v>100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1952-4B30-A6E5-5E2D19BCE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3313759"/>
        <c:axId val="1399673721"/>
      </c:barChart>
      <c:catAx>
        <c:axId val="11833137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2A3D52"/>
                </a:solidFill>
                <a:latin typeface="Avenir Next"/>
              </a:defRPr>
            </a:pPr>
            <a:endParaRPr lang="en-US"/>
          </a:p>
        </c:txPr>
        <c:crossAx val="1399673721"/>
        <c:crosses val="autoZero"/>
        <c:auto val="1"/>
        <c:lblAlgn val="ctr"/>
        <c:lblOffset val="100"/>
        <c:noMultiLvlLbl val="1"/>
      </c:catAx>
      <c:valAx>
        <c:axId val="1399673721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2A3D52"/>
                </a:solidFill>
                <a:latin typeface="Avenir Next"/>
              </a:defRPr>
            </a:pPr>
            <a:endParaRPr lang="en-US"/>
          </a:p>
        </c:txPr>
        <c:crossAx val="1183313759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2A3D52"/>
              </a:solidFill>
              <a:latin typeface="Avenir Nex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rgbClr val="2A3D52"/>
                </a:solidFill>
                <a:latin typeface="Avenir Next"/>
              </a:defRPr>
            </a:pPr>
            <a:r>
              <a:rPr lang="en-US" sz="1400" b="1" i="0">
                <a:solidFill>
                  <a:srgbClr val="2A3D52"/>
                </a:solidFill>
                <a:latin typeface="Avenir Next"/>
              </a:rPr>
              <a:t>Total Marketing Reach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Reach!$A$10</c:f>
              <c:strCache>
                <c:ptCount val="1"/>
                <c:pt idx="0">
                  <c:v>Total</c:v>
                </c:pt>
              </c:strCache>
            </c:strRef>
          </c:tx>
          <c:spPr>
            <a:ln w="28575" cmpd="sng">
              <a:solidFill>
                <a:srgbClr val="00C3A7">
                  <a:alpha val="100000"/>
                </a:srgbClr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C3A7">
                  <a:alpha val="100000"/>
                </a:srgbClr>
              </a:solidFill>
              <a:ln cmpd="sng">
                <a:solidFill>
                  <a:srgbClr val="00C3A7">
                    <a:alpha val="100000"/>
                  </a:srgbClr>
                </a:solidFill>
              </a:ln>
            </c:spPr>
          </c:marker>
          <c:cat>
            <c:strRef>
              <c:f>Reach!$B$9:$M$9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Reach!$B$10:$M$10</c:f>
              <c:numCache>
                <c:formatCode>General</c:formatCode>
                <c:ptCount val="12"/>
                <c:pt idx="0">
                  <c:v>600</c:v>
                </c:pt>
                <c:pt idx="1">
                  <c:v>700</c:v>
                </c:pt>
                <c:pt idx="2">
                  <c:v>1110</c:v>
                </c:pt>
                <c:pt idx="3">
                  <c:v>1210</c:v>
                </c:pt>
                <c:pt idx="4">
                  <c:v>1670</c:v>
                </c:pt>
                <c:pt idx="5">
                  <c:v>1740</c:v>
                </c:pt>
                <c:pt idx="6">
                  <c:v>2100</c:v>
                </c:pt>
                <c:pt idx="7">
                  <c:v>2160</c:v>
                </c:pt>
                <c:pt idx="8">
                  <c:v>2570</c:v>
                </c:pt>
                <c:pt idx="9">
                  <c:v>2680</c:v>
                </c:pt>
                <c:pt idx="10">
                  <c:v>3040</c:v>
                </c:pt>
                <c:pt idx="11">
                  <c:v>3400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9-431A-B433-3FE8185E4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101601"/>
        <c:axId val="315633310"/>
      </c:lineChart>
      <c:catAx>
        <c:axId val="9951016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2A3D52"/>
                </a:solidFill>
                <a:latin typeface="Avenir Next"/>
              </a:defRPr>
            </a:pPr>
            <a:endParaRPr lang="en-US"/>
          </a:p>
        </c:txPr>
        <c:crossAx val="315633310"/>
        <c:crosses val="autoZero"/>
        <c:auto val="1"/>
        <c:lblAlgn val="ctr"/>
        <c:lblOffset val="100"/>
        <c:noMultiLvlLbl val="1"/>
      </c:catAx>
      <c:valAx>
        <c:axId val="315633310"/>
        <c:scaling>
          <c:orientation val="minMax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2A3D52"/>
                </a:solidFill>
                <a:latin typeface="Avenir Next"/>
              </a:defRPr>
            </a:pPr>
            <a:endParaRPr lang="en-US"/>
          </a:p>
        </c:txPr>
        <c:crossAx val="995101601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Roboto"/>
              </a:defRPr>
            </a:pPr>
            <a:r>
              <a:rPr lang="en-US" b="1" i="0">
                <a:solidFill>
                  <a:srgbClr val="000000"/>
                </a:solidFill>
                <a:latin typeface="Roboto"/>
              </a:rPr>
              <a:t>Total Website Visits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Visits!$A$13</c:f>
              <c:strCache>
                <c:ptCount val="1"/>
                <c:pt idx="0">
                  <c:v>Total</c:v>
                </c:pt>
              </c:strCache>
            </c:strRef>
          </c:tx>
          <c:spPr>
            <a:ln cmpd="sng">
              <a:solidFill>
                <a:srgbClr val="67D3E1">
                  <a:alpha val="100000"/>
                </a:srgbClr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67D3E1">
                  <a:alpha val="100000"/>
                </a:srgbClr>
              </a:solidFill>
              <a:ln cmpd="sng">
                <a:solidFill>
                  <a:srgbClr val="67D3E1">
                    <a:alpha val="100000"/>
                  </a:srgbClr>
                </a:solidFill>
              </a:ln>
            </c:spPr>
          </c:marker>
          <c:cat>
            <c:strRef>
              <c:f>Visits!$B$12:$M$12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Visits!$B$13:$M$13</c:f>
              <c:numCache>
                <c:formatCode>General</c:formatCode>
                <c:ptCount val="12"/>
                <c:pt idx="0">
                  <c:v>709</c:v>
                </c:pt>
                <c:pt idx="1">
                  <c:v>705</c:v>
                </c:pt>
                <c:pt idx="2">
                  <c:v>742</c:v>
                </c:pt>
                <c:pt idx="3">
                  <c:v>736</c:v>
                </c:pt>
                <c:pt idx="4">
                  <c:v>806</c:v>
                </c:pt>
                <c:pt idx="5">
                  <c:v>613</c:v>
                </c:pt>
                <c:pt idx="6">
                  <c:v>771</c:v>
                </c:pt>
                <c:pt idx="7">
                  <c:v>817</c:v>
                </c:pt>
                <c:pt idx="8">
                  <c:v>648</c:v>
                </c:pt>
                <c:pt idx="9">
                  <c:v>757</c:v>
                </c:pt>
                <c:pt idx="10">
                  <c:v>758</c:v>
                </c:pt>
                <c:pt idx="11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F-4D84-868D-3493B896B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6367875"/>
        <c:axId val="107446444"/>
      </c:lineChart>
      <c:catAx>
        <c:axId val="12463678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07446444"/>
        <c:crosses val="autoZero"/>
        <c:auto val="1"/>
        <c:lblAlgn val="ctr"/>
        <c:lblOffset val="100"/>
        <c:noMultiLvlLbl val="1"/>
      </c:catAx>
      <c:valAx>
        <c:axId val="1074464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246367875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Roboto"/>
              </a:defRPr>
            </a:pPr>
            <a:r>
              <a:rPr lang="en-US" b="1" i="0">
                <a:solidFill>
                  <a:srgbClr val="000000"/>
                </a:solidFill>
                <a:latin typeface="Roboto"/>
              </a:rPr>
              <a:t>Website Visits by Source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Visits!$A$2</c:f>
              <c:strCache>
                <c:ptCount val="1"/>
                <c:pt idx="0">
                  <c:v>Direct Traffic</c:v>
                </c:pt>
              </c:strCache>
            </c:strRef>
          </c:tx>
          <c:spPr>
            <a:solidFill>
              <a:srgbClr val="5DE2D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Visits!$B$1:$M$1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Visits!$B$2:$M$2</c:f>
              <c:numCache>
                <c:formatCode>General</c:formatCode>
                <c:ptCount val="12"/>
                <c:pt idx="0">
                  <c:v>93</c:v>
                </c:pt>
                <c:pt idx="1">
                  <c:v>127</c:v>
                </c:pt>
                <c:pt idx="2">
                  <c:v>68</c:v>
                </c:pt>
                <c:pt idx="3">
                  <c:v>145</c:v>
                </c:pt>
                <c:pt idx="4">
                  <c:v>112</c:v>
                </c:pt>
                <c:pt idx="5">
                  <c:v>76</c:v>
                </c:pt>
                <c:pt idx="6">
                  <c:v>134</c:v>
                </c:pt>
                <c:pt idx="7">
                  <c:v>101</c:v>
                </c:pt>
                <c:pt idx="8">
                  <c:v>59</c:v>
                </c:pt>
                <c:pt idx="9">
                  <c:v>149</c:v>
                </c:pt>
                <c:pt idx="10">
                  <c:v>88</c:v>
                </c:pt>
                <c:pt idx="11">
                  <c:v>121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E5B-4372-A880-0B33958D68DE}"/>
            </c:ext>
          </c:extLst>
        </c:ser>
        <c:ser>
          <c:idx val="1"/>
          <c:order val="1"/>
          <c:tx>
            <c:strRef>
              <c:f>Visits!$A$3</c:f>
              <c:strCache>
                <c:ptCount val="1"/>
                <c:pt idx="0">
                  <c:v>Email Marketing</c:v>
                </c:pt>
              </c:strCache>
            </c:strRef>
          </c:tx>
          <c:spPr>
            <a:solidFill>
              <a:srgbClr val="FF704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Visits!$B$1:$M$1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Visits!$B$3:$M$3</c:f>
              <c:numCache>
                <c:formatCode>General</c:formatCode>
                <c:ptCount val="12"/>
                <c:pt idx="0">
                  <c:v>71</c:v>
                </c:pt>
                <c:pt idx="1">
                  <c:v>108</c:v>
                </c:pt>
                <c:pt idx="2">
                  <c:v>150</c:v>
                </c:pt>
                <c:pt idx="3">
                  <c:v>97</c:v>
                </c:pt>
                <c:pt idx="4">
                  <c:v>63</c:v>
                </c:pt>
                <c:pt idx="5">
                  <c:v>126</c:v>
                </c:pt>
                <c:pt idx="6">
                  <c:v>84</c:v>
                </c:pt>
                <c:pt idx="7">
                  <c:v>139</c:v>
                </c:pt>
                <c:pt idx="8">
                  <c:v>115</c:v>
                </c:pt>
                <c:pt idx="9">
                  <c:v>54</c:v>
                </c:pt>
                <c:pt idx="10">
                  <c:v>143</c:v>
                </c:pt>
                <c:pt idx="11">
                  <c:v>92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E5B-4372-A880-0B33958D68DE}"/>
            </c:ext>
          </c:extLst>
        </c:ser>
        <c:ser>
          <c:idx val="2"/>
          <c:order val="2"/>
          <c:tx>
            <c:strRef>
              <c:f>Visits!$A$4</c:f>
              <c:strCache>
                <c:ptCount val="1"/>
                <c:pt idx="0">
                  <c:v>Organic Search</c:v>
                </c:pt>
              </c:strCache>
            </c:strRef>
          </c:tx>
          <c:spPr>
            <a:solidFill>
              <a:srgbClr val="FFC63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Visits!$B$1:$M$1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Visits!$B$4:$M$4</c:f>
              <c:numCache>
                <c:formatCode>General</c:formatCode>
                <c:ptCount val="12"/>
                <c:pt idx="0">
                  <c:v>136</c:v>
                </c:pt>
                <c:pt idx="1">
                  <c:v>62</c:v>
                </c:pt>
                <c:pt idx="2">
                  <c:v>119</c:v>
                </c:pt>
                <c:pt idx="3">
                  <c:v>78</c:v>
                </c:pt>
                <c:pt idx="4">
                  <c:v>147</c:v>
                </c:pt>
                <c:pt idx="5">
                  <c:v>103</c:v>
                </c:pt>
                <c:pt idx="6">
                  <c:v>56</c:v>
                </c:pt>
                <c:pt idx="7">
                  <c:v>131</c:v>
                </c:pt>
                <c:pt idx="8">
                  <c:v>95</c:v>
                </c:pt>
                <c:pt idx="9">
                  <c:v>124</c:v>
                </c:pt>
                <c:pt idx="10">
                  <c:v>69</c:v>
                </c:pt>
                <c:pt idx="11">
                  <c:v>150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3E5B-4372-A880-0B33958D68DE}"/>
            </c:ext>
          </c:extLst>
        </c:ser>
        <c:ser>
          <c:idx val="3"/>
          <c:order val="3"/>
          <c:tx>
            <c:strRef>
              <c:f>Visits!$A$5</c:f>
              <c:strCache>
                <c:ptCount val="1"/>
                <c:pt idx="0">
                  <c:v>Paid Search</c:v>
                </c:pt>
              </c:strCache>
            </c:strRef>
          </c:tx>
          <c:spPr>
            <a:solidFill>
              <a:srgbClr val="00C3A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Visits!$B$1:$M$1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Visits!$B$5:$M$5</c:f>
              <c:numCache>
                <c:formatCode>General</c:formatCode>
                <c:ptCount val="12"/>
                <c:pt idx="0">
                  <c:v>82</c:v>
                </c:pt>
                <c:pt idx="1">
                  <c:v>141</c:v>
                </c:pt>
                <c:pt idx="2">
                  <c:v>74</c:v>
                </c:pt>
                <c:pt idx="3">
                  <c:v>110</c:v>
                </c:pt>
                <c:pt idx="4">
                  <c:v>128</c:v>
                </c:pt>
                <c:pt idx="5">
                  <c:v>65</c:v>
                </c:pt>
                <c:pt idx="6">
                  <c:v>144</c:v>
                </c:pt>
                <c:pt idx="7">
                  <c:v>99</c:v>
                </c:pt>
                <c:pt idx="8">
                  <c:v>120</c:v>
                </c:pt>
                <c:pt idx="9">
                  <c:v>87</c:v>
                </c:pt>
                <c:pt idx="10">
                  <c:v>133</c:v>
                </c:pt>
                <c:pt idx="11">
                  <c:v>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3E5B-4372-A880-0B33958D68DE}"/>
            </c:ext>
          </c:extLst>
        </c:ser>
        <c:ser>
          <c:idx val="4"/>
          <c:order val="4"/>
          <c:tx>
            <c:strRef>
              <c:f>Visits!$A$6</c:f>
              <c:strCache>
                <c:ptCount val="1"/>
                <c:pt idx="0">
                  <c:v>Referrals</c:v>
                </c:pt>
              </c:strCache>
            </c:strRef>
          </c:tx>
          <c:spPr>
            <a:solidFill>
              <a:srgbClr val="E3FBF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Visits!$B$1:$M$1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Visits!$B$6:$M$6</c:f>
              <c:numCache>
                <c:formatCode>General</c:formatCode>
                <c:ptCount val="12"/>
                <c:pt idx="0">
                  <c:v>149</c:v>
                </c:pt>
                <c:pt idx="1">
                  <c:v>91</c:v>
                </c:pt>
                <c:pt idx="2">
                  <c:v>105</c:v>
                </c:pt>
                <c:pt idx="3">
                  <c:v>67</c:v>
                </c:pt>
                <c:pt idx="4">
                  <c:v>137</c:v>
                </c:pt>
                <c:pt idx="5">
                  <c:v>116</c:v>
                </c:pt>
                <c:pt idx="6">
                  <c:v>73</c:v>
                </c:pt>
                <c:pt idx="7">
                  <c:v>144</c:v>
                </c:pt>
                <c:pt idx="8">
                  <c:v>52</c:v>
                </c:pt>
                <c:pt idx="9">
                  <c:v>129</c:v>
                </c:pt>
                <c:pt idx="10">
                  <c:v>98</c:v>
                </c:pt>
                <c:pt idx="11">
                  <c:v>111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3E5B-4372-A880-0B33958D68DE}"/>
            </c:ext>
          </c:extLst>
        </c:ser>
        <c:ser>
          <c:idx val="5"/>
          <c:order val="5"/>
          <c:tx>
            <c:strRef>
              <c:f>Visits!$A$7</c:f>
              <c:strCache>
                <c:ptCount val="1"/>
                <c:pt idx="0">
                  <c:v>Social Media</c:v>
                </c:pt>
              </c:strCache>
            </c:strRef>
          </c:tx>
          <c:spPr>
            <a:solidFill>
              <a:srgbClr val="00A6C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Visits!$B$1:$M$1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Visits!$B$7:$M$7</c:f>
              <c:numCache>
                <c:formatCode>General</c:formatCode>
                <c:ptCount val="12"/>
                <c:pt idx="0">
                  <c:v>64</c:v>
                </c:pt>
                <c:pt idx="1">
                  <c:v>123</c:v>
                </c:pt>
                <c:pt idx="2">
                  <c:v>86</c:v>
                </c:pt>
                <c:pt idx="3">
                  <c:v>150</c:v>
                </c:pt>
                <c:pt idx="4">
                  <c:v>94</c:v>
                </c:pt>
                <c:pt idx="5">
                  <c:v>57</c:v>
                </c:pt>
                <c:pt idx="6">
                  <c:v>132</c:v>
                </c:pt>
                <c:pt idx="7">
                  <c:v>107</c:v>
                </c:pt>
                <c:pt idx="8">
                  <c:v>146</c:v>
                </c:pt>
                <c:pt idx="9">
                  <c:v>79</c:v>
                </c:pt>
                <c:pt idx="10">
                  <c:v>118</c:v>
                </c:pt>
                <c:pt idx="11">
                  <c:v>102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3E5B-4372-A880-0B33958D68DE}"/>
            </c:ext>
          </c:extLst>
        </c:ser>
        <c:ser>
          <c:idx val="6"/>
          <c:order val="6"/>
          <c:tx>
            <c:strRef>
              <c:f>Visits!$A$8</c:f>
              <c:strCache>
                <c:ptCount val="1"/>
                <c:pt idx="0">
                  <c:v>Other Campaigns</c:v>
                </c:pt>
              </c:strCache>
            </c:strRef>
          </c:tx>
          <c:spPr>
            <a:solidFill>
              <a:srgbClr val="FF397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Visits!$B$1:$M$1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Visits!$B$8:$M$8</c:f>
              <c:numCache>
                <c:formatCode>General</c:formatCode>
                <c:ptCount val="12"/>
                <c:pt idx="0">
                  <c:v>114</c:v>
                </c:pt>
                <c:pt idx="1">
                  <c:v>53</c:v>
                </c:pt>
                <c:pt idx="2">
                  <c:v>140</c:v>
                </c:pt>
                <c:pt idx="3">
                  <c:v>89</c:v>
                </c:pt>
                <c:pt idx="4">
                  <c:v>125</c:v>
                </c:pt>
                <c:pt idx="5">
                  <c:v>70</c:v>
                </c:pt>
                <c:pt idx="6">
                  <c:v>148</c:v>
                </c:pt>
                <c:pt idx="7">
                  <c:v>96</c:v>
                </c:pt>
                <c:pt idx="8">
                  <c:v>61</c:v>
                </c:pt>
                <c:pt idx="9">
                  <c:v>135</c:v>
                </c:pt>
                <c:pt idx="10">
                  <c:v>109</c:v>
                </c:pt>
                <c:pt idx="11">
                  <c:v>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3E5B-4372-A880-0B33958D68DE}"/>
            </c:ext>
          </c:extLst>
        </c:ser>
        <c:ser>
          <c:idx val="7"/>
          <c:order val="7"/>
          <c:tx>
            <c:strRef>
              <c:f>Visits!$A$9</c:f>
              <c:strCache>
                <c:ptCount val="1"/>
                <c:pt idx="0">
                  <c:v>Offline Sources (n/a for site traffic)</c:v>
                </c:pt>
              </c:strCache>
            </c:strRef>
          </c:tx>
          <c:invertIfNegative val="1"/>
          <c:cat>
            <c:strRef>
              <c:f>Visits!$B$1:$M$1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Visits!$B$9:$M$9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7-3E5B-4372-A880-0B33958D6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54729981"/>
        <c:axId val="1514891737"/>
      </c:barChart>
      <c:catAx>
        <c:axId val="18547299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514891737"/>
        <c:crosses val="autoZero"/>
        <c:auto val="1"/>
        <c:lblAlgn val="ctr"/>
        <c:lblOffset val="100"/>
        <c:noMultiLvlLbl val="1"/>
      </c:catAx>
      <c:valAx>
        <c:axId val="1514891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854729981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sz="1200" b="1" i="0">
              <a:solidFill>
                <a:srgbClr val="000000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Roboto"/>
              </a:defRPr>
            </a:pPr>
            <a:r>
              <a:rPr lang="en-US" b="1" i="0">
                <a:solidFill>
                  <a:srgbClr val="000000"/>
                </a:solidFill>
                <a:latin typeface="Roboto"/>
              </a:rPr>
              <a:t>Leads Generated by Source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Leads!$A$2</c:f>
              <c:strCache>
                <c:ptCount val="1"/>
                <c:pt idx="0">
                  <c:v>Direct Traffic</c:v>
                </c:pt>
              </c:strCache>
            </c:strRef>
          </c:tx>
          <c:spPr>
            <a:solidFill>
              <a:srgbClr val="5DE2D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Leads!$B$2:$M$2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CDD-465C-A44C-03317E79C3F2}"/>
            </c:ext>
          </c:extLst>
        </c:ser>
        <c:ser>
          <c:idx val="1"/>
          <c:order val="1"/>
          <c:tx>
            <c:strRef>
              <c:f>Leads!$A$3</c:f>
              <c:strCache>
                <c:ptCount val="1"/>
                <c:pt idx="0">
                  <c:v>Email Marketing</c:v>
                </c:pt>
              </c:strCache>
            </c:strRef>
          </c:tx>
          <c:spPr>
            <a:solidFill>
              <a:srgbClr val="FF704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Leads!$B$3:$M$3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5CDD-465C-A44C-03317E79C3F2}"/>
            </c:ext>
          </c:extLst>
        </c:ser>
        <c:ser>
          <c:idx val="2"/>
          <c:order val="2"/>
          <c:tx>
            <c:strRef>
              <c:f>Leads!$A$4</c:f>
              <c:strCache>
                <c:ptCount val="1"/>
                <c:pt idx="0">
                  <c:v>Organic Search</c:v>
                </c:pt>
              </c:strCache>
            </c:strRef>
          </c:tx>
          <c:spPr>
            <a:solidFill>
              <a:srgbClr val="FFC9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Leads!$B$4:$M$4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50</c:v>
                </c:pt>
                <c:pt idx="8">
                  <c:v>60</c:v>
                </c:pt>
                <c:pt idx="9">
                  <c:v>70</c:v>
                </c:pt>
                <c:pt idx="10">
                  <c:v>80</c:v>
                </c:pt>
                <c:pt idx="11">
                  <c:v>90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5CDD-465C-A44C-03317E79C3F2}"/>
            </c:ext>
          </c:extLst>
        </c:ser>
        <c:ser>
          <c:idx val="3"/>
          <c:order val="3"/>
          <c:tx>
            <c:strRef>
              <c:f>Leads!$A$5</c:f>
              <c:strCache>
                <c:ptCount val="1"/>
                <c:pt idx="0">
                  <c:v>Paid Search</c:v>
                </c:pt>
              </c:strCache>
            </c:strRef>
          </c:tx>
          <c:spPr>
            <a:solidFill>
              <a:srgbClr val="00C9A8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Leads!$B$5:$M$5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5CDD-465C-A44C-03317E79C3F2}"/>
            </c:ext>
          </c:extLst>
        </c:ser>
        <c:ser>
          <c:idx val="4"/>
          <c:order val="4"/>
          <c:tx>
            <c:strRef>
              <c:f>Leads!$A$6</c:f>
              <c:strCache>
                <c:ptCount val="1"/>
                <c:pt idx="0">
                  <c:v>Referrals</c:v>
                </c:pt>
              </c:strCache>
            </c:strRef>
          </c:tx>
          <c:spPr>
            <a:solidFill>
              <a:srgbClr val="E3FBF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Leads!$B$6:$M$6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5CDD-465C-A44C-03317E79C3F2}"/>
            </c:ext>
          </c:extLst>
        </c:ser>
        <c:ser>
          <c:idx val="5"/>
          <c:order val="5"/>
          <c:tx>
            <c:strRef>
              <c:f>Leads!$A$7</c:f>
              <c:strCache>
                <c:ptCount val="1"/>
                <c:pt idx="0">
                  <c:v>Social Media</c:v>
                </c:pt>
              </c:strCache>
            </c:strRef>
          </c:tx>
          <c:spPr>
            <a:solidFill>
              <a:srgbClr val="67D3E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Leads!$B$7:$M$7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5CDD-465C-A44C-03317E79C3F2}"/>
            </c:ext>
          </c:extLst>
        </c:ser>
        <c:ser>
          <c:idx val="6"/>
          <c:order val="6"/>
          <c:tx>
            <c:strRef>
              <c:f>Leads!$A$8</c:f>
              <c:strCache>
                <c:ptCount val="1"/>
                <c:pt idx="0">
                  <c:v>Other Campaigns</c:v>
                </c:pt>
              </c:strCache>
            </c:strRef>
          </c:tx>
          <c:spPr>
            <a:solidFill>
              <a:srgbClr val="FF3E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Leads!$B$8:$M$8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5CDD-465C-A44C-03317E79C3F2}"/>
            </c:ext>
          </c:extLst>
        </c:ser>
        <c:ser>
          <c:idx val="7"/>
          <c:order val="7"/>
          <c:tx>
            <c:strRef>
              <c:f>Leads!$A$9</c:f>
              <c:strCache>
                <c:ptCount val="1"/>
                <c:pt idx="0">
                  <c:v>Offline Sources</c:v>
                </c:pt>
              </c:strCache>
            </c:strRef>
          </c:tx>
          <c:spPr>
            <a:solidFill>
              <a:srgbClr val="6D6ED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Leads!$B$9:$M$9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5CDD-465C-A44C-03317E79C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7761633"/>
        <c:axId val="295373765"/>
      </c:barChart>
      <c:catAx>
        <c:axId val="20977616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295373765"/>
        <c:crosses val="autoZero"/>
        <c:auto val="1"/>
        <c:lblAlgn val="ctr"/>
        <c:lblOffset val="100"/>
        <c:noMultiLvlLbl val="1"/>
      </c:catAx>
      <c:valAx>
        <c:axId val="2953737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2097761633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Roboto"/>
              </a:defRPr>
            </a:pPr>
            <a:r>
              <a:rPr lang="en-US" b="1" i="0">
                <a:solidFill>
                  <a:srgbClr val="000000"/>
                </a:solidFill>
                <a:latin typeface="Roboto"/>
              </a:rPr>
              <a:t>Total Leads Generated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Leads!$A$13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67D3E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Leads!$B$12:$M$12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Leads!$B$13:$M$13</c:f>
              <c:numCache>
                <c:formatCode>General</c:formatCode>
                <c:ptCount val="12"/>
                <c:pt idx="0">
                  <c:v>80</c:v>
                </c:pt>
                <c:pt idx="1">
                  <c:v>120</c:v>
                </c:pt>
                <c:pt idx="2">
                  <c:v>160</c:v>
                </c:pt>
                <c:pt idx="3">
                  <c:v>200</c:v>
                </c:pt>
                <c:pt idx="4">
                  <c:v>240</c:v>
                </c:pt>
                <c:pt idx="5">
                  <c:v>280</c:v>
                </c:pt>
                <c:pt idx="6">
                  <c:v>320</c:v>
                </c:pt>
                <c:pt idx="7">
                  <c:v>365</c:v>
                </c:pt>
                <c:pt idx="8">
                  <c:v>410</c:v>
                </c:pt>
                <c:pt idx="9">
                  <c:v>455</c:v>
                </c:pt>
                <c:pt idx="10">
                  <c:v>500</c:v>
                </c:pt>
                <c:pt idx="11">
                  <c:v>545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898-4111-8E51-B5D758C1D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1257336"/>
        <c:axId val="1496204558"/>
      </c:barChart>
      <c:catAx>
        <c:axId val="1701257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496204558"/>
        <c:crosses val="autoZero"/>
        <c:auto val="1"/>
        <c:lblAlgn val="ctr"/>
        <c:lblOffset val="100"/>
        <c:noMultiLvlLbl val="1"/>
      </c:catAx>
      <c:valAx>
        <c:axId val="149620455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701257336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1" i="0">
                <a:solidFill>
                  <a:srgbClr val="000000"/>
                </a:solidFill>
                <a:latin typeface="Roboto"/>
              </a:defRPr>
            </a:pPr>
            <a:r>
              <a:rPr lang="en-US" b="1" i="0">
                <a:solidFill>
                  <a:srgbClr val="000000"/>
                </a:solidFill>
                <a:latin typeface="Roboto"/>
              </a:rPr>
              <a:t>Marketing-Generated Customers by Source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Customers!$A$2</c:f>
              <c:strCache>
                <c:ptCount val="1"/>
                <c:pt idx="0">
                  <c:v>Direct Traffic</c:v>
                </c:pt>
              </c:strCache>
            </c:strRef>
          </c:tx>
          <c:spPr>
            <a:solidFill>
              <a:srgbClr val="5DE2D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Customers!$B$2:$M$2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4</c:v>
                </c:pt>
                <c:pt idx="3">
                  <c:v>8</c:v>
                </c:pt>
                <c:pt idx="4">
                  <c:v>6</c:v>
                </c:pt>
                <c:pt idx="5">
                  <c:v>3</c:v>
                </c:pt>
                <c:pt idx="6">
                  <c:v>7</c:v>
                </c:pt>
                <c:pt idx="7">
                  <c:v>5</c:v>
                </c:pt>
                <c:pt idx="8">
                  <c:v>4</c:v>
                </c:pt>
                <c:pt idx="9">
                  <c:v>8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64E-416D-8604-82469E84CBB7}"/>
            </c:ext>
          </c:extLst>
        </c:ser>
        <c:ser>
          <c:idx val="1"/>
          <c:order val="1"/>
          <c:tx>
            <c:strRef>
              <c:f>Customers!$A$3</c:f>
              <c:strCache>
                <c:ptCount val="1"/>
                <c:pt idx="0">
                  <c:v>Email Marketing</c:v>
                </c:pt>
              </c:strCache>
            </c:strRef>
          </c:tx>
          <c:spPr>
            <a:solidFill>
              <a:srgbClr val="FF704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Customers!$B$3:$M$3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5</c:v>
                </c:pt>
                <c:pt idx="4">
                  <c:v>4</c:v>
                </c:pt>
                <c:pt idx="5">
                  <c:v>7</c:v>
                </c:pt>
                <c:pt idx="6">
                  <c:v>6</c:v>
                </c:pt>
                <c:pt idx="7">
                  <c:v>8</c:v>
                </c:pt>
                <c:pt idx="8">
                  <c:v>5</c:v>
                </c:pt>
                <c:pt idx="9">
                  <c:v>3</c:v>
                </c:pt>
                <c:pt idx="10">
                  <c:v>7</c:v>
                </c:pt>
                <c:pt idx="11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64E-416D-8604-82469E84CBB7}"/>
            </c:ext>
          </c:extLst>
        </c:ser>
        <c:ser>
          <c:idx val="2"/>
          <c:order val="2"/>
          <c:tx>
            <c:strRef>
              <c:f>Customers!$A$4</c:f>
              <c:strCache>
                <c:ptCount val="1"/>
                <c:pt idx="0">
                  <c:v>Organic Search</c:v>
                </c:pt>
              </c:strCache>
            </c:strRef>
          </c:tx>
          <c:spPr>
            <a:solidFill>
              <a:srgbClr val="FFC9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Customers!$B$4:$M$4</c:f>
              <c:numCache>
                <c:formatCode>General</c:formatCode>
                <c:ptCount val="12"/>
                <c:pt idx="0">
                  <c:v>7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8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6</c:v>
                </c:pt>
                <c:pt idx="9">
                  <c:v>8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64E-416D-8604-82469E84CBB7}"/>
            </c:ext>
          </c:extLst>
        </c:ser>
        <c:ser>
          <c:idx val="3"/>
          <c:order val="3"/>
          <c:tx>
            <c:strRef>
              <c:f>Customers!$A$5</c:f>
              <c:strCache>
                <c:ptCount val="1"/>
                <c:pt idx="0">
                  <c:v>Paid Search</c:v>
                </c:pt>
              </c:strCache>
            </c:strRef>
          </c:tx>
          <c:spPr>
            <a:solidFill>
              <a:srgbClr val="00CFA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Customers!$B$5:$M$5</c:f>
              <c:numCache>
                <c:formatCode>General</c:formatCode>
                <c:ptCount val="12"/>
                <c:pt idx="0">
                  <c:v>6</c:v>
                </c:pt>
                <c:pt idx="1">
                  <c:v>8</c:v>
                </c:pt>
                <c:pt idx="2">
                  <c:v>3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8</c:v>
                </c:pt>
                <c:pt idx="7">
                  <c:v>6</c:v>
                </c:pt>
                <c:pt idx="8">
                  <c:v>7</c:v>
                </c:pt>
                <c:pt idx="9">
                  <c:v>4</c:v>
                </c:pt>
                <c:pt idx="10">
                  <c:v>5</c:v>
                </c:pt>
                <c:pt idx="11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F64E-416D-8604-82469E84CBB7}"/>
            </c:ext>
          </c:extLst>
        </c:ser>
        <c:ser>
          <c:idx val="4"/>
          <c:order val="4"/>
          <c:tx>
            <c:strRef>
              <c:f>Customers!$A$6</c:f>
              <c:strCache>
                <c:ptCount val="1"/>
                <c:pt idx="0">
                  <c:v>Referrals</c:v>
                </c:pt>
              </c:strCache>
            </c:strRef>
          </c:tx>
          <c:spPr>
            <a:solidFill>
              <a:srgbClr val="E3FBFA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Customers!$B$6:$M$6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6</c:v>
                </c:pt>
                <c:pt idx="4">
                  <c:v>3</c:v>
                </c:pt>
                <c:pt idx="5">
                  <c:v>8</c:v>
                </c:pt>
                <c:pt idx="6">
                  <c:v>5</c:v>
                </c:pt>
                <c:pt idx="7">
                  <c:v>4</c:v>
                </c:pt>
                <c:pt idx="8">
                  <c:v>8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F64E-416D-8604-82469E84CBB7}"/>
            </c:ext>
          </c:extLst>
        </c:ser>
        <c:ser>
          <c:idx val="5"/>
          <c:order val="5"/>
          <c:tx>
            <c:strRef>
              <c:f>Customers!$A$7</c:f>
              <c:strCache>
                <c:ptCount val="1"/>
                <c:pt idx="0">
                  <c:v>Social Media</c:v>
                </c:pt>
              </c:strCache>
            </c:strRef>
          </c:tx>
          <c:spPr>
            <a:solidFill>
              <a:srgbClr val="67D3E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Customers!$B$7:$M$7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6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6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F64E-416D-8604-82469E84CBB7}"/>
            </c:ext>
          </c:extLst>
        </c:ser>
        <c:ser>
          <c:idx val="6"/>
          <c:order val="6"/>
          <c:tx>
            <c:strRef>
              <c:f>Customers!$A$8</c:f>
              <c:strCache>
                <c:ptCount val="1"/>
                <c:pt idx="0">
                  <c:v>Other Campaigns</c:v>
                </c:pt>
              </c:strCache>
            </c:strRef>
          </c:tx>
          <c:spPr>
            <a:solidFill>
              <a:srgbClr val="FF397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Customers!$B$8:$M$8</c:f>
              <c:numCache>
                <c:formatCode>General</c:formatCode>
                <c:ptCount val="12"/>
                <c:pt idx="0">
                  <c:v>5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  <c:pt idx="4">
                  <c:v>7</c:v>
                </c:pt>
                <c:pt idx="5">
                  <c:v>5</c:v>
                </c:pt>
                <c:pt idx="6">
                  <c:v>6</c:v>
                </c:pt>
                <c:pt idx="7">
                  <c:v>3</c:v>
                </c:pt>
                <c:pt idx="8">
                  <c:v>7</c:v>
                </c:pt>
                <c:pt idx="9">
                  <c:v>4</c:v>
                </c:pt>
                <c:pt idx="10">
                  <c:v>5</c:v>
                </c:pt>
                <c:pt idx="11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F64E-416D-8604-82469E84CBB7}"/>
            </c:ext>
          </c:extLst>
        </c:ser>
        <c:ser>
          <c:idx val="7"/>
          <c:order val="7"/>
          <c:tx>
            <c:strRef>
              <c:f>Customers!$A$9</c:f>
              <c:strCache>
                <c:ptCount val="1"/>
                <c:pt idx="0">
                  <c:v>Offline Sources</c:v>
                </c:pt>
              </c:strCache>
            </c:strRef>
          </c:tx>
          <c:spPr>
            <a:solidFill>
              <a:srgbClr val="6D6ED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Customers!$B$1:$M$1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Customers!$B$9:$M$9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F64E-416D-8604-82469E84C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2585835"/>
        <c:axId val="619441272"/>
      </c:barChart>
      <c:catAx>
        <c:axId val="60258583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619441272"/>
        <c:crosses val="autoZero"/>
        <c:auto val="1"/>
        <c:lblAlgn val="ctr"/>
        <c:lblOffset val="100"/>
        <c:noMultiLvlLbl val="1"/>
      </c:catAx>
      <c:valAx>
        <c:axId val="6194412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602585835"/>
        <c:crosses val="autoZero"/>
        <c:crossBetween val="between"/>
      </c:valAx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>
            <a:defRPr b="0">
              <a:solidFill>
                <a:srgbClr val="000000"/>
              </a:solidFill>
              <a:latin typeface="Roboto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rgbClr val="000000"/>
                </a:solidFill>
                <a:latin typeface="Roboto"/>
              </a:defRPr>
            </a:pPr>
            <a:r>
              <a:rPr lang="en-US" sz="1400" b="1" i="0">
                <a:solidFill>
                  <a:srgbClr val="000000"/>
                </a:solidFill>
                <a:latin typeface="Roboto"/>
              </a:rPr>
              <a:t>Total Customers Generated by Marketing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Customers!$A$13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CFA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Customers!$B$12:$M$12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Customers!$B$13:$M$13</c:f>
              <c:numCache>
                <c:formatCode>General</c:formatCode>
                <c:ptCount val="12"/>
                <c:pt idx="0">
                  <c:v>39</c:v>
                </c:pt>
                <c:pt idx="1">
                  <c:v>41</c:v>
                </c:pt>
                <c:pt idx="2">
                  <c:v>39</c:v>
                </c:pt>
                <c:pt idx="3">
                  <c:v>43</c:v>
                </c:pt>
                <c:pt idx="4">
                  <c:v>42</c:v>
                </c:pt>
                <c:pt idx="5">
                  <c:v>41</c:v>
                </c:pt>
                <c:pt idx="6">
                  <c:v>42</c:v>
                </c:pt>
                <c:pt idx="7">
                  <c:v>41</c:v>
                </c:pt>
                <c:pt idx="8">
                  <c:v>45</c:v>
                </c:pt>
                <c:pt idx="9">
                  <c:v>44</c:v>
                </c:pt>
                <c:pt idx="10">
                  <c:v>44</c:v>
                </c:pt>
                <c:pt idx="11">
                  <c:v>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D85-483F-AC65-2C17F50BA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2281993"/>
        <c:axId val="851118045"/>
      </c:barChart>
      <c:catAx>
        <c:axId val="151228199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851118045"/>
        <c:crosses val="autoZero"/>
        <c:auto val="1"/>
        <c:lblAlgn val="ctr"/>
        <c:lblOffset val="100"/>
        <c:noMultiLvlLbl val="1"/>
      </c:catAx>
      <c:valAx>
        <c:axId val="8511180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512281993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rgbClr val="000000"/>
                </a:solidFill>
                <a:latin typeface="Roboto"/>
              </a:defRPr>
            </a:pPr>
            <a:r>
              <a:rPr lang="en-US" sz="1400" b="1" i="0">
                <a:solidFill>
                  <a:srgbClr val="000000"/>
                </a:solidFill>
                <a:latin typeface="Roboto"/>
              </a:rPr>
              <a:t>% of Customers from Marketing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8.5664507126482603E-2"/>
          <c:y val="0.21608695652173901"/>
          <c:w val="0.8687658726203531"/>
          <c:h val="0.60305100992810701"/>
        </c:manualLayout>
      </c:layout>
      <c:lineChart>
        <c:grouping val="standard"/>
        <c:varyColors val="0"/>
        <c:ser>
          <c:idx val="0"/>
          <c:order val="0"/>
          <c:tx>
            <c:strRef>
              <c:f>Customers!$A$18</c:f>
              <c:strCache>
                <c:ptCount val="1"/>
                <c:pt idx="0">
                  <c:v>% Customers from Marketing</c:v>
                </c:pt>
              </c:strCache>
            </c:strRef>
          </c:tx>
          <c:spPr>
            <a:ln cmpd="sng">
              <a:solidFill>
                <a:srgbClr val="FF7045">
                  <a:alpha val="100000"/>
                </a:srgbClr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7045">
                  <a:alpha val="100000"/>
                </a:srgbClr>
              </a:solidFill>
              <a:ln cmpd="sng">
                <a:solidFill>
                  <a:srgbClr val="FF7045">
                    <a:alpha val="100000"/>
                  </a:srgbClr>
                </a:solidFill>
              </a:ln>
            </c:spPr>
          </c:marker>
          <c:cat>
            <c:strRef>
              <c:f>Customers!$B$16:$M$16</c:f>
              <c:strCache>
                <c:ptCount val="12"/>
                <c:pt idx="0">
                  <c:v>Jan-YY</c:v>
                </c:pt>
                <c:pt idx="1">
                  <c:v>Feb-YY</c:v>
                </c:pt>
                <c:pt idx="2">
                  <c:v>Mar-YY</c:v>
                </c:pt>
                <c:pt idx="3">
                  <c:v>Apr-YY</c:v>
                </c:pt>
                <c:pt idx="4">
                  <c:v>May-YY</c:v>
                </c:pt>
                <c:pt idx="5">
                  <c:v>Jun-YY</c:v>
                </c:pt>
                <c:pt idx="6">
                  <c:v>Jul-YY</c:v>
                </c:pt>
                <c:pt idx="7">
                  <c:v>Aug-YY</c:v>
                </c:pt>
                <c:pt idx="8">
                  <c:v>Sep-YY</c:v>
                </c:pt>
                <c:pt idx="9">
                  <c:v>Oct-YY</c:v>
                </c:pt>
                <c:pt idx="10">
                  <c:v>Nov-YY</c:v>
                </c:pt>
                <c:pt idx="11">
                  <c:v>Dec-YY</c:v>
                </c:pt>
              </c:strCache>
            </c:strRef>
          </c:cat>
          <c:val>
            <c:numRef>
              <c:f>Customers!$B$18:$M$18</c:f>
              <c:numCache>
                <c:formatCode>0%</c:formatCode>
                <c:ptCount val="12"/>
                <c:pt idx="0">
                  <c:v>1.95</c:v>
                </c:pt>
                <c:pt idx="1">
                  <c:v>2.0499999999999998</c:v>
                </c:pt>
                <c:pt idx="2">
                  <c:v>1.3</c:v>
                </c:pt>
                <c:pt idx="3">
                  <c:v>1.4333333333333333</c:v>
                </c:pt>
                <c:pt idx="4">
                  <c:v>1.4</c:v>
                </c:pt>
                <c:pt idx="5">
                  <c:v>1.1714285714285715</c:v>
                </c:pt>
                <c:pt idx="6">
                  <c:v>1.2</c:v>
                </c:pt>
                <c:pt idx="7">
                  <c:v>1.0249999999999999</c:v>
                </c:pt>
                <c:pt idx="8">
                  <c:v>1.125</c:v>
                </c:pt>
                <c:pt idx="9">
                  <c:v>1.1000000000000001</c:v>
                </c:pt>
                <c:pt idx="10">
                  <c:v>0.97777777777777775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F-44E7-9F7B-BCAA22871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2732185"/>
        <c:axId val="2058638675"/>
      </c:lineChart>
      <c:catAx>
        <c:axId val="136273218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2058638675"/>
        <c:crosses val="autoZero"/>
        <c:auto val="1"/>
        <c:lblAlgn val="ctr"/>
        <c:lblOffset val="100"/>
        <c:noMultiLvlLbl val="1"/>
      </c:catAx>
      <c:valAx>
        <c:axId val="20586386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n-US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  <a:endParaRPr lang="en-US"/>
          </a:p>
        </c:txPr>
        <c:crossAx val="1362732185"/>
        <c:crosses val="autoZero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13</xdr:row>
      <xdr:rowOff>0</xdr:rowOff>
    </xdr:from>
    <xdr:ext cx="8648700" cy="4857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CA4F40-C608-4AB2-A96C-DD2DF0B8B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114300</xdr:colOff>
      <xdr:row>36</xdr:row>
      <xdr:rowOff>142875</xdr:rowOff>
    </xdr:from>
    <xdr:ext cx="8667750" cy="48006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4AA936-7971-469B-B676-B547B2FA4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45</xdr:row>
      <xdr:rowOff>85725</xdr:rowOff>
    </xdr:from>
    <xdr:ext cx="8429625" cy="5819775"/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4ACE98B-FA80-40A0-8CAA-1FB590D70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723900</xdr:colOff>
      <xdr:row>16</xdr:row>
      <xdr:rowOff>19050</xdr:rowOff>
    </xdr:from>
    <xdr:ext cx="9372600" cy="5657850"/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F1AD81D-1539-43B3-8E0C-C60225057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14</xdr:row>
      <xdr:rowOff>161925</xdr:rowOff>
    </xdr:from>
    <xdr:ext cx="9334500" cy="4552950"/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238C926-A909-4A0A-AF28-F45101E2F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342900</xdr:colOff>
      <xdr:row>40</xdr:row>
      <xdr:rowOff>133350</xdr:rowOff>
    </xdr:from>
    <xdr:ext cx="6067425" cy="3009900"/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89614BFB-70D5-48E3-A4B2-8167DF233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20</xdr:row>
      <xdr:rowOff>76200</xdr:rowOff>
    </xdr:from>
    <xdr:ext cx="10772775" cy="4391025"/>
    <xdr:graphicFrame macro="">
      <xdr:nvGraphicFramePr>
        <xdr:cNvPr id="2" name="Chart 7" title="Chart">
          <a:extLst>
            <a:ext uri="{FF2B5EF4-FFF2-40B4-BE49-F238E27FC236}">
              <a16:creationId xmlns:a16="http://schemas.microsoft.com/office/drawing/2014/main" id="{4738BDDB-6E88-48A4-9CA9-7B5E89DF8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333375</xdr:colOff>
      <xdr:row>43</xdr:row>
      <xdr:rowOff>142875</xdr:rowOff>
    </xdr:from>
    <xdr:ext cx="9763125" cy="4638675"/>
    <xdr:graphicFrame macro="">
      <xdr:nvGraphicFramePr>
        <xdr:cNvPr id="3" name="Chart 8" title="Chart">
          <a:extLst>
            <a:ext uri="{FF2B5EF4-FFF2-40B4-BE49-F238E27FC236}">
              <a16:creationId xmlns:a16="http://schemas.microsoft.com/office/drawing/2014/main" id="{DEAD95AB-B52D-4F54-BDAC-0EC89AAB6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352425</xdr:colOff>
      <xdr:row>67</xdr:row>
      <xdr:rowOff>190500</xdr:rowOff>
    </xdr:from>
    <xdr:ext cx="9725025" cy="4400550"/>
    <xdr:graphicFrame macro="">
      <xdr:nvGraphicFramePr>
        <xdr:cNvPr id="4" name="Chart 9" title="Chart">
          <a:extLst>
            <a:ext uri="{FF2B5EF4-FFF2-40B4-BE49-F238E27FC236}">
              <a16:creationId xmlns:a16="http://schemas.microsoft.com/office/drawing/2014/main" id="{807D3F4C-DAD1-4FE0-8DD4-826F28D87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A42D2E-066F-41FE-B547-AC3C1D464EA8}" name="WebsiteVisitsTable" displayName="WebsiteVisitsTable" ref="L16:M28" totalsRowShown="0" headerRowDxfId="2" headerRowCellStyle="Normal 2">
  <autoFilter ref="L16:M28" xr:uid="{A2A42D2E-066F-41FE-B547-AC3C1D464EA8}"/>
  <tableColumns count="2">
    <tableColumn id="1" xr3:uid="{F6910921-AB90-4CE1-B2A6-192A7F4C2868}" name="Month"/>
    <tableColumn id="2" xr3:uid="{B15423C2-BF23-4E85-88AD-34875D8D5777}" name="Tot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E22979-53D6-43A3-ABF9-7BAB00A007D2}" name="CustomersBySourceTable" displayName="CustomersBySourceTable" ref="M21:U33" totalsRowShown="0" tableBorderDxfId="12">
  <autoFilter ref="M21:U33" xr:uid="{EEE22979-53D6-43A3-ABF9-7BAB00A007D2}"/>
  <tableColumns count="9">
    <tableColumn id="1" xr3:uid="{E8ACDF53-52D9-4F7E-9BDA-6F00A457CBCC}" name="Month/Channel" dataDxfId="11" dataCellStyle="Normal 2"/>
    <tableColumn id="2" xr3:uid="{FF4A5D88-621C-4797-85D1-A1494FEBA006}" name="Direct Traffic" dataDxfId="10" dataCellStyle="Normal 2"/>
    <tableColumn id="3" xr3:uid="{F0E13CB1-90F2-43E6-BB37-7374FD652DAA}" name="Email Marketing" dataDxfId="9" dataCellStyle="Normal 2"/>
    <tableColumn id="4" xr3:uid="{7A83A7D2-642C-433C-862F-B1D75349AEE8}" name="Organic Search" dataDxfId="8" dataCellStyle="Normal 2"/>
    <tableColumn id="5" xr3:uid="{5D62268A-D050-4FDC-A147-0D94B93CD074}" name="Paid Search" dataDxfId="7" dataCellStyle="Normal 2"/>
    <tableColumn id="6" xr3:uid="{518DEE8E-2E46-4FEA-9414-3A5D361161BC}" name="Referrals" dataDxfId="6" dataCellStyle="Normal 2"/>
    <tableColumn id="7" xr3:uid="{CC43CF05-E384-4659-9B62-124583153340}" name="Social Media" dataDxfId="5" dataCellStyle="Normal 2"/>
    <tableColumn id="8" xr3:uid="{42CB7661-BFAD-4DE6-840B-4A07B8A3951F}" name="Other Campaigns" dataDxfId="4" dataCellStyle="Normal 2"/>
    <tableColumn id="9" xr3:uid="{69E825C5-6DDB-4638-BAAC-B7CE280B5D3D}" name="Offline Sources" dataDxfId="3" dataCellStyle="Normal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C190473-1170-4D79-9188-1A5BA38D8843}" name="CACTable" displayName="CACTable" ref="P12:R24" totalsRowShown="0">
  <autoFilter ref="P12:R24" xr:uid="{2C190473-1170-4D79-9188-1A5BA38D8843}"/>
  <tableColumns count="3">
    <tableColumn id="1" xr3:uid="{909B7DB2-B094-47F1-BF9F-C3982A622A1F}" name="Month"/>
    <tableColumn id="2" xr3:uid="{AA715A69-E49A-467B-85D3-8428979B83EA}" name="Average" dataDxfId="1"/>
    <tableColumn id="3" xr3:uid="{0DE1C11B-2F55-4F18-9B0F-102B9293B1DC}" name="Average Online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453DA1-8AF0-4B23-AE2E-98DEFDCFBB73}" name="TopPagesTable" displayName="TopPagesTable" ref="A1:C11" totalsRowShown="0">
  <autoFilter ref="A1:C11" xr:uid="{CC453DA1-8AF0-4B23-AE2E-98DEFDCFBB73}"/>
  <tableColumns count="3">
    <tableColumn id="1" xr3:uid="{4A722C0C-3836-4CD1-A4F2-0E55C4426885}" name="Page Title"/>
    <tableColumn id="2" xr3:uid="{8A9AA4C0-5FB2-4ABF-A8BA-1B6D952A0B74}" name="Page URL"/>
    <tableColumn id="3" xr3:uid="{64D72222-7512-4DE4-9472-3250A851EB7F}" name="Visi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FBC8-0B4C-40CA-89A7-4978026275AA}">
  <dimension ref="A1:K2"/>
  <sheetViews>
    <sheetView workbookViewId="0">
      <selection activeCell="E11" sqref="E11"/>
    </sheetView>
  </sheetViews>
  <sheetFormatPr defaultRowHeight="15"/>
  <cols>
    <col min="1" max="1" width="16.85546875" bestFit="1" customWidth="1"/>
    <col min="2" max="2" width="13.7109375" customWidth="1"/>
    <col min="3" max="3" width="15.7109375" bestFit="1" customWidth="1"/>
    <col min="4" max="4" width="22.42578125" customWidth="1"/>
    <col min="5" max="5" width="15.28515625" bestFit="1" customWidth="1"/>
    <col min="6" max="6" width="15" bestFit="1" customWidth="1"/>
    <col min="7" max="7" width="10.5703125" bestFit="1" customWidth="1"/>
    <col min="8" max="8" width="22" bestFit="1" customWidth="1"/>
    <col min="9" max="9" width="15.140625" bestFit="1" customWidth="1"/>
    <col min="10" max="10" width="26.5703125" bestFit="1" customWidth="1"/>
    <col min="11" max="11" width="29.42578125" bestFit="1" customWidth="1"/>
  </cols>
  <sheetData>
    <row r="1" spans="1:11">
      <c r="A1" t="s">
        <v>78</v>
      </c>
      <c r="B1" t="s">
        <v>0</v>
      </c>
      <c r="C1" t="s">
        <v>69</v>
      </c>
      <c r="D1" t="s">
        <v>1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</row>
    <row r="2" spans="1:11">
      <c r="A2" t="s">
        <v>2</v>
      </c>
      <c r="B2" t="s">
        <v>68</v>
      </c>
      <c r="C2" t="s">
        <v>70</v>
      </c>
      <c r="D2" t="s">
        <v>3</v>
      </c>
      <c r="E2" s="13">
        <f>Reach!O10</f>
        <v>0.11842105263157894</v>
      </c>
      <c r="F2" s="13">
        <f>Visits!O13</f>
        <v>-5.4089709762532981E-2</v>
      </c>
      <c r="G2">
        <f>Leads!G13</f>
        <v>280</v>
      </c>
      <c r="H2" s="13">
        <f>Leads!O13</f>
        <v>0.09</v>
      </c>
      <c r="I2">
        <f>Customers!H13</f>
        <v>42</v>
      </c>
      <c r="J2" s="13">
        <f>Customers!O13</f>
        <v>2.2727272727272728E-2</v>
      </c>
      <c r="K2" s="13">
        <f>Customers!H18</f>
        <v>1.2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6A37-82C7-4DB4-A038-82BC204984C8}">
  <dimension ref="A1:Z1000"/>
  <sheetViews>
    <sheetView workbookViewId="0"/>
  </sheetViews>
  <sheetFormatPr defaultColWidth="12.7109375" defaultRowHeight="15" customHeight="1"/>
  <cols>
    <col min="1" max="1" width="12" style="4" customWidth="1"/>
    <col min="2" max="13" width="12.140625" style="4" customWidth="1"/>
    <col min="14" max="14" width="8.85546875" style="4" customWidth="1"/>
    <col min="15" max="15" width="16.42578125" style="4" customWidth="1"/>
    <col min="16" max="16" width="8.85546875" style="4" customWidth="1"/>
    <col min="17" max="17" width="47.7109375" style="4" customWidth="1"/>
    <col min="18" max="26" width="8.85546875" style="4" customWidth="1"/>
    <col min="27" max="16384" width="12.7109375" style="4"/>
  </cols>
  <sheetData>
    <row r="1" spans="1:26" ht="16.5" customHeight="1">
      <c r="A1" s="1"/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1"/>
      <c r="O1" s="1" t="s">
        <v>16</v>
      </c>
      <c r="P1" s="1"/>
      <c r="Q1" s="1" t="s">
        <v>17</v>
      </c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1" t="s">
        <v>18</v>
      </c>
      <c r="B2" s="5">
        <v>200</v>
      </c>
      <c r="C2" s="5">
        <v>300</v>
      </c>
      <c r="D2" s="5">
        <v>400</v>
      </c>
      <c r="E2" s="5">
        <v>500</v>
      </c>
      <c r="F2" s="5">
        <v>550</v>
      </c>
      <c r="G2" s="5">
        <v>600</v>
      </c>
      <c r="H2" s="5">
        <v>650</v>
      </c>
      <c r="I2" s="5">
        <v>700</v>
      </c>
      <c r="J2" s="5">
        <v>800</v>
      </c>
      <c r="K2" s="5">
        <v>900</v>
      </c>
      <c r="L2" s="5">
        <v>950</v>
      </c>
      <c r="M2" s="5">
        <v>1000</v>
      </c>
      <c r="N2" s="5"/>
      <c r="O2" s="6">
        <f t="shared" ref="O2:O7" si="0">(M2-L2)/L2</f>
        <v>5.2631578947368418E-2</v>
      </c>
      <c r="P2" s="5"/>
      <c r="Q2" s="5" t="s">
        <v>19</v>
      </c>
      <c r="R2" s="7"/>
      <c r="S2" s="7"/>
      <c r="T2" s="7"/>
      <c r="U2" s="7"/>
      <c r="V2" s="7"/>
      <c r="W2" s="7"/>
      <c r="X2" s="7"/>
      <c r="Y2" s="7"/>
      <c r="Z2" s="7"/>
    </row>
    <row r="3" spans="1:26" ht="16.5" customHeight="1">
      <c r="A3" s="1" t="s">
        <v>20</v>
      </c>
      <c r="B3" s="5">
        <v>100</v>
      </c>
      <c r="C3" s="5">
        <v>100</v>
      </c>
      <c r="D3" s="5">
        <v>200</v>
      </c>
      <c r="E3" s="5">
        <v>200</v>
      </c>
      <c r="F3" s="5">
        <v>300</v>
      </c>
      <c r="G3" s="5">
        <v>300</v>
      </c>
      <c r="H3" s="5">
        <v>400</v>
      </c>
      <c r="I3" s="5">
        <v>400</v>
      </c>
      <c r="J3" s="5">
        <v>500</v>
      </c>
      <c r="K3" s="5">
        <v>500</v>
      </c>
      <c r="L3" s="5">
        <v>600</v>
      </c>
      <c r="M3" s="5">
        <v>700</v>
      </c>
      <c r="N3" s="5"/>
      <c r="O3" s="6">
        <f t="shared" si="0"/>
        <v>0.16666666666666666</v>
      </c>
      <c r="P3" s="5"/>
      <c r="Q3" s="5" t="s">
        <v>21</v>
      </c>
      <c r="R3" s="7"/>
      <c r="S3" s="7"/>
      <c r="T3" s="7"/>
      <c r="U3" s="7"/>
      <c r="V3" s="7"/>
      <c r="W3" s="7"/>
      <c r="X3" s="7"/>
      <c r="Y3" s="7"/>
      <c r="Z3" s="7"/>
    </row>
    <row r="4" spans="1:26" ht="16.5" customHeight="1">
      <c r="A4" s="1" t="s">
        <v>22</v>
      </c>
      <c r="B4" s="5">
        <v>100</v>
      </c>
      <c r="C4" s="5">
        <v>100</v>
      </c>
      <c r="D4" s="5">
        <v>200</v>
      </c>
      <c r="E4" s="5">
        <v>200</v>
      </c>
      <c r="F4" s="5">
        <v>300</v>
      </c>
      <c r="G4" s="5">
        <v>300</v>
      </c>
      <c r="H4" s="5">
        <v>400</v>
      </c>
      <c r="I4" s="5">
        <v>400</v>
      </c>
      <c r="J4" s="5">
        <v>500</v>
      </c>
      <c r="K4" s="5">
        <v>500</v>
      </c>
      <c r="L4" s="5">
        <v>600</v>
      </c>
      <c r="M4" s="5">
        <v>700</v>
      </c>
      <c r="N4" s="5"/>
      <c r="O4" s="6">
        <f t="shared" si="0"/>
        <v>0.16666666666666666</v>
      </c>
      <c r="P4" s="5"/>
      <c r="Q4" s="5" t="s">
        <v>23</v>
      </c>
      <c r="R4" s="7"/>
      <c r="S4" s="7"/>
      <c r="T4" s="7"/>
      <c r="U4" s="7"/>
      <c r="V4" s="7"/>
      <c r="W4" s="7"/>
      <c r="X4" s="7"/>
      <c r="Y4" s="7"/>
      <c r="Z4" s="7"/>
    </row>
    <row r="5" spans="1:26" ht="16.5" customHeight="1">
      <c r="A5" s="1" t="s">
        <v>24</v>
      </c>
      <c r="B5" s="5">
        <v>100</v>
      </c>
      <c r="C5" s="5">
        <v>100</v>
      </c>
      <c r="D5" s="5">
        <v>100</v>
      </c>
      <c r="E5" s="5">
        <v>100</v>
      </c>
      <c r="F5" s="5">
        <v>200</v>
      </c>
      <c r="G5" s="5">
        <v>200</v>
      </c>
      <c r="H5" s="5">
        <v>200</v>
      </c>
      <c r="I5" s="5">
        <v>200</v>
      </c>
      <c r="J5" s="5">
        <v>200</v>
      </c>
      <c r="K5" s="5">
        <v>200</v>
      </c>
      <c r="L5" s="5">
        <v>200</v>
      </c>
      <c r="M5" s="5">
        <v>200</v>
      </c>
      <c r="N5" s="5"/>
      <c r="O5" s="6">
        <f t="shared" si="0"/>
        <v>0</v>
      </c>
      <c r="P5" s="5"/>
      <c r="Q5" s="5" t="s">
        <v>25</v>
      </c>
      <c r="R5" s="7"/>
      <c r="S5" s="7"/>
      <c r="T5" s="7"/>
      <c r="U5" s="7"/>
      <c r="V5" s="7"/>
      <c r="W5" s="7"/>
      <c r="X5" s="7"/>
      <c r="Y5" s="7"/>
      <c r="Z5" s="7"/>
    </row>
    <row r="6" spans="1:26" ht="16.5" customHeight="1">
      <c r="A6" s="1" t="s">
        <v>26</v>
      </c>
      <c r="B6" s="5">
        <v>100</v>
      </c>
      <c r="C6" s="5">
        <v>100</v>
      </c>
      <c r="D6" s="5">
        <v>200</v>
      </c>
      <c r="E6" s="5">
        <v>200</v>
      </c>
      <c r="F6" s="5">
        <v>300</v>
      </c>
      <c r="G6" s="5">
        <v>300</v>
      </c>
      <c r="H6" s="5">
        <v>400</v>
      </c>
      <c r="I6" s="5">
        <v>400</v>
      </c>
      <c r="J6" s="5">
        <v>500</v>
      </c>
      <c r="K6" s="5">
        <v>500</v>
      </c>
      <c r="L6" s="5">
        <v>600</v>
      </c>
      <c r="M6" s="5">
        <v>700</v>
      </c>
      <c r="N6" s="5"/>
      <c r="O6" s="6">
        <f t="shared" si="0"/>
        <v>0.16666666666666666</v>
      </c>
      <c r="P6" s="5"/>
      <c r="Q6" s="5" t="s">
        <v>27</v>
      </c>
      <c r="R6" s="7"/>
      <c r="S6" s="7"/>
      <c r="T6" s="7"/>
      <c r="U6" s="7"/>
      <c r="V6" s="7"/>
      <c r="W6" s="7"/>
      <c r="X6" s="7"/>
      <c r="Y6" s="7"/>
      <c r="Z6" s="7"/>
    </row>
    <row r="7" spans="1:26" ht="16.5" customHeight="1">
      <c r="A7" s="1" t="s">
        <v>28</v>
      </c>
      <c r="B7" s="5">
        <v>0</v>
      </c>
      <c r="C7" s="5">
        <v>0</v>
      </c>
      <c r="D7" s="5">
        <v>10</v>
      </c>
      <c r="E7" s="5">
        <v>10</v>
      </c>
      <c r="F7" s="5">
        <v>20</v>
      </c>
      <c r="G7" s="5">
        <v>40</v>
      </c>
      <c r="H7" s="5">
        <v>50</v>
      </c>
      <c r="I7" s="5">
        <v>60</v>
      </c>
      <c r="J7" s="5">
        <v>70</v>
      </c>
      <c r="K7" s="5">
        <v>80</v>
      </c>
      <c r="L7" s="5">
        <v>90</v>
      </c>
      <c r="M7" s="5">
        <v>100</v>
      </c>
      <c r="N7" s="5"/>
      <c r="O7" s="6">
        <f t="shared" si="0"/>
        <v>0.1111111111111111</v>
      </c>
      <c r="P7" s="5"/>
      <c r="Q7" s="5" t="s">
        <v>29</v>
      </c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7"/>
      <c r="S8" s="7"/>
      <c r="T8" s="7"/>
      <c r="U8" s="7"/>
      <c r="V8" s="7"/>
      <c r="W8" s="7"/>
      <c r="X8" s="7"/>
      <c r="Y8" s="7"/>
      <c r="Z8" s="7"/>
    </row>
    <row r="9" spans="1:26" ht="16.5" customHeight="1">
      <c r="A9" s="1"/>
      <c r="B9" s="2" t="str">
        <f t="shared" ref="B9:M9" si="1">B1</f>
        <v>Jan-YY</v>
      </c>
      <c r="C9" s="2" t="str">
        <f t="shared" si="1"/>
        <v>Feb-YY</v>
      </c>
      <c r="D9" s="2" t="str">
        <f t="shared" si="1"/>
        <v>Mar-YY</v>
      </c>
      <c r="E9" s="2" t="str">
        <f t="shared" si="1"/>
        <v>Apr-YY</v>
      </c>
      <c r="F9" s="2" t="str">
        <f t="shared" si="1"/>
        <v>May-YY</v>
      </c>
      <c r="G9" s="2" t="str">
        <f t="shared" si="1"/>
        <v>Jun-YY</v>
      </c>
      <c r="H9" s="2" t="str">
        <f t="shared" si="1"/>
        <v>Jul-YY</v>
      </c>
      <c r="I9" s="2" t="str">
        <f t="shared" si="1"/>
        <v>Aug-YY</v>
      </c>
      <c r="J9" s="2" t="str">
        <f t="shared" si="1"/>
        <v>Sep-YY</v>
      </c>
      <c r="K9" s="2" t="str">
        <f t="shared" si="1"/>
        <v>Oct-YY</v>
      </c>
      <c r="L9" s="2" t="str">
        <f t="shared" si="1"/>
        <v>Nov-YY</v>
      </c>
      <c r="M9" s="2" t="str">
        <f t="shared" si="1"/>
        <v>Dec-YY</v>
      </c>
      <c r="N9" s="1"/>
      <c r="O9" s="2" t="str">
        <f>O1</f>
        <v>MoM Growth</v>
      </c>
      <c r="P9" s="1"/>
      <c r="Q9" s="1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>
      <c r="A10" s="1" t="s">
        <v>30</v>
      </c>
      <c r="B10" s="5">
        <f t="shared" ref="B10:M10" si="2">SUM(B2:B7)</f>
        <v>600</v>
      </c>
      <c r="C10" s="5">
        <f t="shared" si="2"/>
        <v>700</v>
      </c>
      <c r="D10" s="5">
        <f t="shared" si="2"/>
        <v>1110</v>
      </c>
      <c r="E10" s="5">
        <f t="shared" si="2"/>
        <v>1210</v>
      </c>
      <c r="F10" s="5">
        <f t="shared" si="2"/>
        <v>1670</v>
      </c>
      <c r="G10" s="5">
        <f t="shared" si="2"/>
        <v>1740</v>
      </c>
      <c r="H10" s="5">
        <f t="shared" si="2"/>
        <v>2100</v>
      </c>
      <c r="I10" s="5">
        <f t="shared" si="2"/>
        <v>2160</v>
      </c>
      <c r="J10" s="5">
        <f t="shared" si="2"/>
        <v>2570</v>
      </c>
      <c r="K10" s="5">
        <f t="shared" si="2"/>
        <v>2680</v>
      </c>
      <c r="L10" s="5">
        <f t="shared" si="2"/>
        <v>3040</v>
      </c>
      <c r="M10" s="5">
        <f t="shared" si="2"/>
        <v>3400</v>
      </c>
      <c r="N10" s="5"/>
      <c r="O10" s="6">
        <f>(M10-L10)/L10</f>
        <v>0.11842105263157894</v>
      </c>
      <c r="P10" s="5"/>
      <c r="Q10" s="5"/>
      <c r="R10" s="7"/>
      <c r="S10" s="7"/>
      <c r="T10" s="7"/>
      <c r="U10" s="7"/>
      <c r="V10" s="7"/>
      <c r="W10" s="7"/>
      <c r="X10" s="7"/>
      <c r="Y10" s="7"/>
      <c r="Z10" s="7"/>
    </row>
    <row r="11" spans="1:26" ht="16.5" customHeight="1">
      <c r="A11" s="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6.5" customHeight="1">
      <c r="A12" s="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6.5" customHeight="1">
      <c r="A13" s="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6.5" customHeight="1">
      <c r="A14" s="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6.5" customHeight="1">
      <c r="A15" s="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6.5" customHeight="1">
      <c r="A16" s="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6.5" customHeight="1">
      <c r="A17" s="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6.5" customHeight="1">
      <c r="A18" s="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6.5" customHeight="1">
      <c r="A19" s="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6.5" customHeight="1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6.5" customHeight="1">
      <c r="A21" s="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6.5" customHeight="1">
      <c r="A22" s="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6.5" customHeight="1">
      <c r="A23" s="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6.5" customHeight="1">
      <c r="A24" s="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6.5" customHeight="1">
      <c r="A25" s="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6.5" customHeight="1">
      <c r="A26" s="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6.5" customHeight="1">
      <c r="A27" s="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6.5" customHeight="1">
      <c r="A28" s="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6.5" customHeight="1">
      <c r="A29" s="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6.5" customHeight="1">
      <c r="A30" s="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6.5" customHeight="1">
      <c r="A31" s="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6.5" customHeight="1">
      <c r="A32" s="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6.5" customHeight="1">
      <c r="A33" s="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6.5" customHeight="1">
      <c r="A34" s="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6.5" customHeight="1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6.5" customHeight="1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6.5" customHeight="1">
      <c r="A37" s="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6.5" customHeight="1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6.5" customHeight="1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6.5" customHeight="1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6.5" customHeight="1">
      <c r="A41" s="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6.5" customHeight="1">
      <c r="A42" s="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6.5" customHeight="1">
      <c r="A43" s="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6.5" customHeight="1">
      <c r="A44" s="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6.5" customHeight="1">
      <c r="A45" s="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6.5" customHeight="1">
      <c r="A46" s="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6.5" customHeight="1">
      <c r="A47" s="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6.5" customHeight="1">
      <c r="A48" s="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6.5" customHeight="1">
      <c r="A49" s="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6.5" customHeight="1">
      <c r="A50" s="3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6.5" customHeight="1">
      <c r="A51" s="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6.5" customHeight="1">
      <c r="A52" s="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6.5" customHeight="1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6.5" customHeight="1">
      <c r="A54" s="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6.5" customHeight="1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6.5" customHeight="1">
      <c r="A56" s="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6.5" customHeight="1">
      <c r="A57" s="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6.5" customHeight="1">
      <c r="A58" s="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6.5" customHeight="1">
      <c r="A59" s="3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6.5" customHeight="1">
      <c r="A60" s="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6.5" customHeight="1">
      <c r="A61" s="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6.5" customHeight="1">
      <c r="A62" s="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6.5" customHeight="1">
      <c r="A63" s="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6.5" customHeight="1">
      <c r="A64" s="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6.5" customHeight="1">
      <c r="A65" s="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6.5" customHeight="1">
      <c r="A66" s="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6.5" customHeight="1">
      <c r="A67" s="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6.5" customHeight="1">
      <c r="A68" s="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6.5" customHeight="1">
      <c r="A69" s="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6.5" customHeight="1">
      <c r="A70" s="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6.5" customHeight="1">
      <c r="A71" s="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6.5" customHeight="1">
      <c r="A72" s="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6.5" customHeight="1">
      <c r="A73" s="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6.5" customHeight="1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6.5" customHeight="1">
      <c r="A75" s="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6.5" customHeight="1">
      <c r="A76" s="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6.5" customHeight="1">
      <c r="A77" s="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6.5" customHeight="1">
      <c r="A78" s="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6.5" customHeight="1">
      <c r="A79" s="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6.5" customHeight="1">
      <c r="A80" s="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6.5" customHeight="1">
      <c r="A81" s="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6.5" customHeight="1">
      <c r="A82" s="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6.5" customHeight="1">
      <c r="A83" s="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6.5" customHeight="1">
      <c r="A84" s="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6.5" customHeight="1">
      <c r="A85" s="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6.5" customHeight="1">
      <c r="A86" s="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6.5" customHeight="1">
      <c r="A87" s="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6.5" customHeight="1">
      <c r="A88" s="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6.5" customHeight="1">
      <c r="A89" s="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6.5" customHeight="1">
      <c r="A90" s="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6.5" customHeight="1">
      <c r="A91" s="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6.5" customHeight="1">
      <c r="A92" s="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6.5" customHeight="1">
      <c r="A93" s="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6.5" customHeight="1">
      <c r="A94" s="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6.5" customHeight="1">
      <c r="A95" s="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6.5" customHeight="1">
      <c r="A96" s="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6.5" customHeight="1">
      <c r="A97" s="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6.5" customHeight="1">
      <c r="A98" s="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6.5" customHeight="1">
      <c r="A99" s="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6.5" customHeight="1">
      <c r="A100" s="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6.5" customHeight="1">
      <c r="A101" s="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6.5" customHeight="1">
      <c r="A102" s="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6.5" customHeight="1">
      <c r="A103" s="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6.5" customHeight="1">
      <c r="A104" s="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6.5" customHeight="1">
      <c r="A105" s="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6.5" customHeight="1">
      <c r="A106" s="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6.5" customHeight="1">
      <c r="A107" s="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6.5" customHeight="1">
      <c r="A108" s="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6.5" customHeight="1">
      <c r="A109" s="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6.5" customHeight="1">
      <c r="A110" s="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6.5" customHeight="1">
      <c r="A111" s="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6.5" customHeight="1">
      <c r="A112" s="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6.5" customHeight="1">
      <c r="A113" s="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6.5" customHeight="1">
      <c r="A114" s="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6.5" customHeight="1">
      <c r="A115" s="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6.5" customHeight="1">
      <c r="A116" s="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6.5" customHeight="1">
      <c r="A117" s="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6.5" customHeight="1">
      <c r="A118" s="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6.5" customHeight="1">
      <c r="A119" s="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6.5" customHeight="1">
      <c r="A120" s="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6.5" customHeight="1">
      <c r="A121" s="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6.5" customHeight="1">
      <c r="A122" s="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6.5" customHeight="1">
      <c r="A123" s="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6.5" customHeight="1">
      <c r="A124" s="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6.5" customHeight="1">
      <c r="A125" s="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6.5" customHeight="1">
      <c r="A126" s="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6.5" customHeight="1">
      <c r="A127" s="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6.5" customHeight="1">
      <c r="A128" s="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6.5" customHeight="1">
      <c r="A129" s="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6.5" customHeight="1">
      <c r="A130" s="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6.5" customHeight="1">
      <c r="A131" s="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6.5" customHeight="1">
      <c r="A132" s="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6.5" customHeight="1">
      <c r="A133" s="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6.5" customHeight="1">
      <c r="A134" s="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6.5" customHeight="1">
      <c r="A135" s="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6.5" customHeight="1">
      <c r="A136" s="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6.5" customHeight="1">
      <c r="A137" s="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6.5" customHeight="1">
      <c r="A138" s="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6.5" customHeight="1">
      <c r="A139" s="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6.5" customHeight="1">
      <c r="A140" s="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6.5" customHeight="1">
      <c r="A141" s="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6.5" customHeight="1">
      <c r="A142" s="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6.5" customHeight="1">
      <c r="A143" s="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6.5" customHeight="1">
      <c r="A144" s="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6.5" customHeight="1">
      <c r="A145" s="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6.5" customHeight="1">
      <c r="A146" s="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6.5" customHeight="1">
      <c r="A147" s="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6.5" customHeight="1">
      <c r="A148" s="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6.5" customHeight="1">
      <c r="A149" s="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6.5" customHeight="1">
      <c r="A150" s="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6.5" customHeight="1">
      <c r="A151" s="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6.5" customHeight="1">
      <c r="A152" s="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6.5" customHeight="1">
      <c r="A153" s="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6.5" customHeight="1">
      <c r="A154" s="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6.5" customHeight="1">
      <c r="A155" s="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6.5" customHeight="1">
      <c r="A156" s="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6.5" customHeight="1">
      <c r="A157" s="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6.5" customHeight="1">
      <c r="A158" s="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6.5" customHeight="1">
      <c r="A159" s="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6.5" customHeight="1">
      <c r="A160" s="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6.5" customHeight="1">
      <c r="A161" s="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6.5" customHeight="1">
      <c r="A162" s="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6.5" customHeight="1">
      <c r="A163" s="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6.5" customHeight="1">
      <c r="A164" s="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6.5" customHeight="1">
      <c r="A165" s="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6.5" customHeight="1">
      <c r="A166" s="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6.5" customHeight="1">
      <c r="A167" s="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6.5" customHeight="1">
      <c r="A168" s="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6.5" customHeight="1">
      <c r="A169" s="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6.5" customHeight="1">
      <c r="A170" s="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6.5" customHeight="1">
      <c r="A171" s="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6.5" customHeight="1">
      <c r="A172" s="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6.5" customHeight="1">
      <c r="A173" s="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6.5" customHeight="1">
      <c r="A174" s="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6.5" customHeight="1">
      <c r="A175" s="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6.5" customHeight="1">
      <c r="A176" s="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6.5" customHeight="1">
      <c r="A177" s="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6.5" customHeight="1">
      <c r="A178" s="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6.5" customHeight="1">
      <c r="A179" s="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6.5" customHeight="1">
      <c r="A180" s="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6.5" customHeight="1">
      <c r="A181" s="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6.5" customHeight="1">
      <c r="A182" s="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6.5" customHeight="1">
      <c r="A183" s="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6.5" customHeight="1">
      <c r="A184" s="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6.5" customHeight="1">
      <c r="A185" s="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6.5" customHeight="1">
      <c r="A186" s="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6.5" customHeight="1">
      <c r="A187" s="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6.5" customHeight="1">
      <c r="A188" s="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6.5" customHeight="1">
      <c r="A189" s="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6.5" customHeight="1">
      <c r="A190" s="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6.5" customHeight="1">
      <c r="A191" s="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6.5" customHeight="1">
      <c r="A192" s="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6.5" customHeight="1">
      <c r="A193" s="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6.5" customHeight="1">
      <c r="A194" s="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6.5" customHeight="1">
      <c r="A195" s="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6.5" customHeight="1">
      <c r="A196" s="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6.5" customHeight="1">
      <c r="A197" s="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6.5" customHeight="1">
      <c r="A198" s="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6.5" customHeight="1">
      <c r="A199" s="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6.5" customHeight="1">
      <c r="A200" s="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6.5" customHeight="1">
      <c r="A201" s="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6.5" customHeight="1">
      <c r="A202" s="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6.5" customHeight="1">
      <c r="A203" s="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6.5" customHeight="1">
      <c r="A204" s="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6.5" customHeight="1">
      <c r="A205" s="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6.5" customHeight="1">
      <c r="A206" s="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6.5" customHeight="1">
      <c r="A207" s="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6.5" customHeight="1">
      <c r="A208" s="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6.5" customHeight="1">
      <c r="A209" s="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6.5" customHeight="1">
      <c r="A210" s="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6.5" customHeight="1">
      <c r="A211" s="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6.5" customHeight="1">
      <c r="A212" s="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6.5" customHeight="1">
      <c r="A213" s="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6.5" customHeight="1">
      <c r="A214" s="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6.5" customHeight="1">
      <c r="A215" s="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6.5" customHeight="1">
      <c r="A216" s="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6.5" customHeight="1">
      <c r="A217" s="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6.5" customHeight="1">
      <c r="A218" s="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6.5" customHeight="1">
      <c r="A219" s="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6.5" customHeight="1">
      <c r="A220" s="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6.5" customHeight="1">
      <c r="A221" s="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6.5" customHeight="1">
      <c r="A222" s="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6.5" customHeight="1">
      <c r="A223" s="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6.5" customHeight="1">
      <c r="A224" s="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6.5" customHeight="1">
      <c r="A225" s="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6.5" customHeight="1">
      <c r="A226" s="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6.5" customHeight="1">
      <c r="A227" s="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6.5" customHeight="1">
      <c r="A228" s="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6.5" customHeight="1">
      <c r="A229" s="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6.5" customHeight="1">
      <c r="A230" s="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6.5" customHeight="1">
      <c r="A231" s="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6.5" customHeight="1">
      <c r="A232" s="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6.5" customHeight="1">
      <c r="A233" s="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6.5" customHeight="1">
      <c r="A234" s="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6.5" customHeight="1">
      <c r="A235" s="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6.5" customHeight="1">
      <c r="A236" s="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6.5" customHeight="1">
      <c r="A237" s="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6.5" customHeight="1">
      <c r="A238" s="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6.5" customHeight="1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6.5" customHeight="1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6.5" customHeight="1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6.5" customHeight="1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6.5" customHeight="1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6.5" customHeight="1">
      <c r="A244" s="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6.5" customHeight="1">
      <c r="A245" s="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6.5" customHeight="1">
      <c r="A246" s="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6.5" customHeight="1">
      <c r="A247" s="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6.5" customHeight="1">
      <c r="A248" s="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6.5" customHeight="1">
      <c r="A249" s="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6.5" customHeight="1">
      <c r="A250" s="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6.5" customHeight="1">
      <c r="A251" s="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6.5" customHeight="1">
      <c r="A252" s="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6.5" customHeight="1">
      <c r="A253" s="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6.5" customHeight="1">
      <c r="A254" s="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6.5" customHeight="1">
      <c r="A255" s="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6.5" customHeight="1">
      <c r="A256" s="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6.5" customHeight="1">
      <c r="A257" s="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6.5" customHeight="1">
      <c r="A258" s="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6.5" customHeight="1">
      <c r="A259" s="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6.5" customHeight="1">
      <c r="A260" s="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6.5" customHeight="1">
      <c r="A261" s="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6.5" customHeight="1">
      <c r="A262" s="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6.5" customHeight="1">
      <c r="A263" s="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6.5" customHeight="1">
      <c r="A264" s="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6.5" customHeight="1">
      <c r="A265" s="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6.5" customHeight="1">
      <c r="A266" s="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6.5" customHeight="1">
      <c r="A267" s="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6.5" customHeight="1">
      <c r="A268" s="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6.5" customHeight="1">
      <c r="A269" s="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6.5" customHeight="1">
      <c r="A270" s="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6.5" customHeight="1">
      <c r="A271" s="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6.5" customHeight="1">
      <c r="A272" s="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6.5" customHeight="1">
      <c r="A273" s="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6.5" customHeight="1">
      <c r="A274" s="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6.5" customHeight="1">
      <c r="A275" s="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6.5" customHeight="1">
      <c r="A276" s="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6.5" customHeight="1">
      <c r="A277" s="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6.5" customHeight="1">
      <c r="A278" s="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6.5" customHeight="1">
      <c r="A279" s="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6.5" customHeight="1">
      <c r="A280" s="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6.5" customHeight="1">
      <c r="A281" s="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6.5" customHeight="1">
      <c r="A282" s="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6.5" customHeight="1">
      <c r="A283" s="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6.5" customHeight="1">
      <c r="A284" s="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6.5" customHeight="1">
      <c r="A285" s="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6.5" customHeight="1">
      <c r="A286" s="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6.5" customHeight="1">
      <c r="A287" s="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6.5" customHeight="1">
      <c r="A288" s="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6.5" customHeight="1">
      <c r="A289" s="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6.5" customHeight="1">
      <c r="A290" s="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6.5" customHeight="1">
      <c r="A291" s="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6.5" customHeight="1">
      <c r="A292" s="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6.5" customHeight="1">
      <c r="A293" s="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6.5" customHeight="1">
      <c r="A294" s="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6.5" customHeight="1">
      <c r="A295" s="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6.5" customHeight="1">
      <c r="A296" s="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6.5" customHeight="1">
      <c r="A297" s="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6.5" customHeight="1">
      <c r="A298" s="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6.5" customHeight="1">
      <c r="A299" s="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6.5" customHeight="1">
      <c r="A300" s="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6.5" customHeight="1">
      <c r="A301" s="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6.5" customHeight="1">
      <c r="A302" s="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6.5" customHeight="1">
      <c r="A303" s="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6.5" customHeight="1">
      <c r="A304" s="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6.5" customHeight="1">
      <c r="A305" s="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6.5" customHeight="1">
      <c r="A306" s="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6.5" customHeight="1">
      <c r="A307" s="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6.5" customHeight="1">
      <c r="A308" s="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6.5" customHeight="1">
      <c r="A309" s="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6.5" customHeight="1">
      <c r="A310" s="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6.5" customHeight="1">
      <c r="A311" s="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6.5" customHeight="1">
      <c r="A312" s="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6.5" customHeight="1">
      <c r="A313" s="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6.5" customHeight="1">
      <c r="A314" s="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6.5" customHeight="1">
      <c r="A315" s="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6.5" customHeight="1">
      <c r="A316" s="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6.5" customHeight="1">
      <c r="A317" s="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6.5" customHeight="1">
      <c r="A318" s="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6.5" customHeight="1">
      <c r="A319" s="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6.5" customHeight="1">
      <c r="A320" s="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6.5" customHeight="1">
      <c r="A321" s="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6.5" customHeight="1">
      <c r="A322" s="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6.5" customHeight="1">
      <c r="A323" s="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6.5" customHeight="1">
      <c r="A324" s="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6.5" customHeight="1">
      <c r="A325" s="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6.5" customHeight="1">
      <c r="A326" s="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6.5" customHeight="1">
      <c r="A327" s="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6.5" customHeight="1">
      <c r="A328" s="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6.5" customHeight="1">
      <c r="A329" s="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6.5" customHeight="1">
      <c r="A330" s="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6.5" customHeight="1">
      <c r="A331" s="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6.5" customHeight="1">
      <c r="A332" s="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6.5" customHeight="1">
      <c r="A333" s="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6.5" customHeight="1">
      <c r="A334" s="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6.5" customHeight="1">
      <c r="A335" s="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6.5" customHeight="1">
      <c r="A336" s="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6.5" customHeight="1">
      <c r="A337" s="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6.5" customHeight="1">
      <c r="A338" s="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6.5" customHeight="1">
      <c r="A339" s="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6.5" customHeight="1">
      <c r="A340" s="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6.5" customHeight="1">
      <c r="A341" s="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6.5" customHeight="1">
      <c r="A342" s="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6.5" customHeight="1">
      <c r="A343" s="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6.5" customHeight="1">
      <c r="A344" s="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6.5" customHeight="1">
      <c r="A345" s="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6.5" customHeight="1">
      <c r="A346" s="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6.5" customHeight="1">
      <c r="A347" s="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6.5" customHeight="1">
      <c r="A348" s="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6.5" customHeight="1">
      <c r="A349" s="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6.5" customHeight="1">
      <c r="A350" s="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6.5" customHeight="1">
      <c r="A351" s="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6.5" customHeight="1">
      <c r="A352" s="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6.5" customHeight="1">
      <c r="A353" s="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6.5" customHeight="1">
      <c r="A354" s="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6.5" customHeight="1">
      <c r="A355" s="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6.5" customHeight="1">
      <c r="A356" s="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6.5" customHeight="1">
      <c r="A357" s="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6.5" customHeight="1">
      <c r="A358" s="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6.5" customHeight="1">
      <c r="A359" s="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6.5" customHeight="1">
      <c r="A360" s="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6.5" customHeight="1">
      <c r="A361" s="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6.5" customHeight="1">
      <c r="A362" s="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6.5" customHeight="1">
      <c r="A363" s="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6.5" customHeight="1">
      <c r="A364" s="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6.5" customHeight="1">
      <c r="A365" s="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6.5" customHeight="1">
      <c r="A366" s="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6.5" customHeight="1">
      <c r="A367" s="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6.5" customHeight="1">
      <c r="A368" s="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6.5" customHeight="1">
      <c r="A369" s="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6.5" customHeight="1">
      <c r="A370" s="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6.5" customHeight="1">
      <c r="A371" s="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6.5" customHeight="1">
      <c r="A372" s="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6.5" customHeight="1">
      <c r="A373" s="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6.5" customHeight="1">
      <c r="A374" s="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6.5" customHeight="1">
      <c r="A375" s="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6.5" customHeight="1">
      <c r="A376" s="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6.5" customHeight="1">
      <c r="A377" s="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6.5" customHeight="1">
      <c r="A378" s="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6.5" customHeight="1">
      <c r="A379" s="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6.5" customHeight="1">
      <c r="A380" s="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6.5" customHeight="1">
      <c r="A381" s="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6.5" customHeight="1">
      <c r="A382" s="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6.5" customHeight="1">
      <c r="A383" s="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6.5" customHeight="1">
      <c r="A384" s="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6.5" customHeight="1">
      <c r="A385" s="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6.5" customHeight="1">
      <c r="A386" s="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6.5" customHeight="1">
      <c r="A387" s="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6.5" customHeight="1">
      <c r="A388" s="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6.5" customHeight="1">
      <c r="A389" s="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6.5" customHeight="1">
      <c r="A390" s="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6.5" customHeight="1">
      <c r="A391" s="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6.5" customHeight="1">
      <c r="A392" s="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6.5" customHeight="1">
      <c r="A393" s="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6.5" customHeight="1">
      <c r="A394" s="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6.5" customHeight="1">
      <c r="A395" s="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6.5" customHeight="1">
      <c r="A396" s="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6.5" customHeight="1">
      <c r="A397" s="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6.5" customHeight="1">
      <c r="A398" s="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6.5" customHeight="1">
      <c r="A399" s="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6.5" customHeight="1">
      <c r="A400" s="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6.5" customHeight="1">
      <c r="A401" s="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6.5" customHeight="1">
      <c r="A402" s="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6.5" customHeight="1">
      <c r="A403" s="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6.5" customHeight="1">
      <c r="A404" s="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6.5" customHeight="1">
      <c r="A405" s="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6.5" customHeight="1">
      <c r="A406" s="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6.5" customHeight="1">
      <c r="A407" s="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6.5" customHeight="1">
      <c r="A408" s="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6.5" customHeight="1">
      <c r="A409" s="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6.5" customHeight="1">
      <c r="A410" s="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6.5" customHeight="1">
      <c r="A411" s="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6.5" customHeight="1">
      <c r="A412" s="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6.5" customHeight="1">
      <c r="A413" s="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6.5" customHeight="1">
      <c r="A414" s="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6.5" customHeight="1">
      <c r="A415" s="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6.5" customHeight="1">
      <c r="A416" s="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6.5" customHeight="1">
      <c r="A417" s="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6.5" customHeight="1">
      <c r="A418" s="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6.5" customHeight="1">
      <c r="A419" s="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6.5" customHeight="1">
      <c r="A420" s="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6.5" customHeight="1">
      <c r="A421" s="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6.5" customHeight="1">
      <c r="A422" s="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6.5" customHeight="1">
      <c r="A423" s="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6.5" customHeight="1">
      <c r="A424" s="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6.5" customHeight="1">
      <c r="A425" s="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6.5" customHeight="1">
      <c r="A426" s="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6.5" customHeight="1">
      <c r="A427" s="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6.5" customHeight="1">
      <c r="A428" s="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6.5" customHeight="1">
      <c r="A429" s="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6.5" customHeight="1">
      <c r="A430" s="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6.5" customHeight="1">
      <c r="A431" s="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6.5" customHeight="1">
      <c r="A432" s="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6.5" customHeight="1">
      <c r="A433" s="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6.5" customHeight="1">
      <c r="A434" s="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6.5" customHeight="1">
      <c r="A435" s="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6.5" customHeight="1">
      <c r="A436" s="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6.5" customHeight="1">
      <c r="A437" s="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6.5" customHeight="1">
      <c r="A438" s="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6.5" customHeight="1">
      <c r="A439" s="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6.5" customHeight="1">
      <c r="A440" s="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6.5" customHeight="1">
      <c r="A441" s="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6.5" customHeight="1">
      <c r="A442" s="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6.5" customHeight="1">
      <c r="A443" s="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6.5" customHeight="1">
      <c r="A444" s="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6.5" customHeight="1">
      <c r="A445" s="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6.5" customHeight="1">
      <c r="A446" s="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6.5" customHeight="1">
      <c r="A447" s="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6.5" customHeight="1">
      <c r="A448" s="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6.5" customHeight="1">
      <c r="A449" s="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6.5" customHeight="1">
      <c r="A450" s="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6.5" customHeight="1">
      <c r="A451" s="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6.5" customHeight="1">
      <c r="A452" s="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6.5" customHeight="1">
      <c r="A453" s="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6.5" customHeight="1">
      <c r="A454" s="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6.5" customHeight="1">
      <c r="A455" s="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6.5" customHeight="1">
      <c r="A456" s="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6.5" customHeight="1">
      <c r="A457" s="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6.5" customHeight="1">
      <c r="A458" s="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6.5" customHeight="1">
      <c r="A459" s="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6.5" customHeight="1">
      <c r="A460" s="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6.5" customHeight="1">
      <c r="A461" s="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6.5" customHeight="1">
      <c r="A462" s="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6.5" customHeight="1">
      <c r="A463" s="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6.5" customHeight="1">
      <c r="A464" s="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6.5" customHeight="1">
      <c r="A465" s="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6.5" customHeight="1">
      <c r="A466" s="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6.5" customHeight="1">
      <c r="A467" s="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6.5" customHeight="1">
      <c r="A468" s="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6.5" customHeight="1">
      <c r="A469" s="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6.5" customHeight="1">
      <c r="A470" s="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6.5" customHeight="1">
      <c r="A471" s="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6.5" customHeight="1">
      <c r="A472" s="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6.5" customHeight="1">
      <c r="A473" s="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6.5" customHeight="1">
      <c r="A474" s="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6.5" customHeight="1">
      <c r="A475" s="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6.5" customHeight="1">
      <c r="A476" s="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6.5" customHeight="1">
      <c r="A477" s="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6.5" customHeight="1">
      <c r="A478" s="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6.5" customHeight="1">
      <c r="A479" s="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6.5" customHeight="1">
      <c r="A480" s="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6.5" customHeight="1">
      <c r="A481" s="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6.5" customHeight="1">
      <c r="A482" s="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6.5" customHeight="1">
      <c r="A483" s="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6.5" customHeight="1">
      <c r="A484" s="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6.5" customHeight="1">
      <c r="A485" s="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6.5" customHeight="1">
      <c r="A486" s="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6.5" customHeight="1">
      <c r="A487" s="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6.5" customHeight="1">
      <c r="A488" s="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6.5" customHeight="1">
      <c r="A489" s="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6.5" customHeight="1">
      <c r="A490" s="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6.5" customHeight="1">
      <c r="A491" s="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6.5" customHeight="1">
      <c r="A492" s="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6.5" customHeight="1">
      <c r="A493" s="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6.5" customHeight="1">
      <c r="A494" s="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6.5" customHeight="1">
      <c r="A495" s="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6.5" customHeight="1">
      <c r="A496" s="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6.5" customHeight="1">
      <c r="A497" s="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6.5" customHeight="1">
      <c r="A498" s="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6.5" customHeight="1">
      <c r="A499" s="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6.5" customHeight="1">
      <c r="A500" s="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6.5" customHeight="1">
      <c r="A501" s="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6.5" customHeight="1">
      <c r="A502" s="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6.5" customHeight="1">
      <c r="A503" s="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6.5" customHeight="1">
      <c r="A504" s="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6.5" customHeight="1">
      <c r="A505" s="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6.5" customHeight="1">
      <c r="A506" s="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6.5" customHeight="1">
      <c r="A507" s="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6.5" customHeight="1">
      <c r="A508" s="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6.5" customHeight="1">
      <c r="A509" s="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6.5" customHeight="1">
      <c r="A510" s="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6.5" customHeight="1">
      <c r="A511" s="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6.5" customHeight="1">
      <c r="A512" s="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6.5" customHeight="1">
      <c r="A513" s="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6.5" customHeight="1">
      <c r="A514" s="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6.5" customHeight="1">
      <c r="A515" s="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6.5" customHeight="1">
      <c r="A516" s="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6.5" customHeight="1">
      <c r="A517" s="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6.5" customHeight="1">
      <c r="A518" s="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6.5" customHeight="1">
      <c r="A519" s="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6.5" customHeight="1">
      <c r="A520" s="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6.5" customHeight="1">
      <c r="A521" s="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6.5" customHeight="1">
      <c r="A522" s="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6.5" customHeight="1">
      <c r="A523" s="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6.5" customHeight="1">
      <c r="A524" s="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6.5" customHeight="1">
      <c r="A525" s="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6.5" customHeight="1">
      <c r="A526" s="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6.5" customHeight="1">
      <c r="A527" s="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6.5" customHeight="1">
      <c r="A528" s="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6.5" customHeight="1">
      <c r="A529" s="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6.5" customHeight="1">
      <c r="A530" s="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6.5" customHeight="1">
      <c r="A531" s="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6.5" customHeight="1">
      <c r="A532" s="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6.5" customHeight="1">
      <c r="A533" s="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6.5" customHeight="1">
      <c r="A534" s="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6.5" customHeight="1">
      <c r="A535" s="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6.5" customHeight="1">
      <c r="A536" s="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6.5" customHeight="1">
      <c r="A537" s="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6.5" customHeight="1">
      <c r="A538" s="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6.5" customHeight="1">
      <c r="A539" s="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6.5" customHeight="1">
      <c r="A540" s="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6.5" customHeight="1">
      <c r="A541" s="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6.5" customHeight="1">
      <c r="A542" s="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6.5" customHeight="1">
      <c r="A543" s="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6.5" customHeight="1">
      <c r="A544" s="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6.5" customHeight="1">
      <c r="A545" s="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6.5" customHeight="1">
      <c r="A546" s="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6.5" customHeight="1">
      <c r="A547" s="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6.5" customHeight="1">
      <c r="A548" s="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6.5" customHeight="1">
      <c r="A549" s="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6.5" customHeight="1">
      <c r="A550" s="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6.5" customHeight="1">
      <c r="A551" s="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6.5" customHeight="1">
      <c r="A552" s="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6.5" customHeight="1">
      <c r="A553" s="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6.5" customHeight="1">
      <c r="A554" s="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6.5" customHeight="1">
      <c r="A555" s="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6.5" customHeight="1">
      <c r="A556" s="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6.5" customHeight="1">
      <c r="A557" s="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6.5" customHeight="1">
      <c r="A558" s="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6.5" customHeight="1">
      <c r="A559" s="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6.5" customHeight="1">
      <c r="A560" s="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6.5" customHeight="1">
      <c r="A561" s="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6.5" customHeight="1">
      <c r="A562" s="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6.5" customHeight="1">
      <c r="A563" s="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6.5" customHeight="1">
      <c r="A564" s="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6.5" customHeight="1">
      <c r="A565" s="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6.5" customHeight="1">
      <c r="A566" s="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6.5" customHeight="1">
      <c r="A567" s="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6.5" customHeight="1">
      <c r="A568" s="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6.5" customHeight="1">
      <c r="A569" s="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6.5" customHeight="1">
      <c r="A570" s="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6.5" customHeight="1">
      <c r="A571" s="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6.5" customHeight="1">
      <c r="A572" s="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6.5" customHeight="1">
      <c r="A573" s="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6.5" customHeight="1">
      <c r="A574" s="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6.5" customHeight="1">
      <c r="A575" s="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6.5" customHeight="1">
      <c r="A576" s="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6.5" customHeight="1">
      <c r="A577" s="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6.5" customHeight="1">
      <c r="A578" s="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6.5" customHeight="1">
      <c r="A579" s="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6.5" customHeight="1">
      <c r="A580" s="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6.5" customHeight="1">
      <c r="A581" s="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6.5" customHeight="1">
      <c r="A582" s="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6.5" customHeight="1">
      <c r="A583" s="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6.5" customHeight="1">
      <c r="A584" s="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6.5" customHeight="1">
      <c r="A585" s="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6.5" customHeight="1">
      <c r="A586" s="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6.5" customHeight="1">
      <c r="A587" s="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6.5" customHeight="1">
      <c r="A588" s="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6.5" customHeight="1">
      <c r="A589" s="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6.5" customHeight="1">
      <c r="A590" s="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6.5" customHeight="1">
      <c r="A591" s="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6.5" customHeight="1">
      <c r="A592" s="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6.5" customHeight="1">
      <c r="A593" s="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6.5" customHeight="1">
      <c r="A594" s="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6.5" customHeight="1">
      <c r="A595" s="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6.5" customHeight="1">
      <c r="A596" s="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6.5" customHeight="1">
      <c r="A597" s="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6.5" customHeight="1">
      <c r="A598" s="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6.5" customHeight="1">
      <c r="A599" s="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6.5" customHeight="1">
      <c r="A600" s="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6.5" customHeight="1">
      <c r="A601" s="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6.5" customHeight="1">
      <c r="A602" s="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6.5" customHeight="1">
      <c r="A603" s="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6.5" customHeight="1">
      <c r="A604" s="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6.5" customHeight="1">
      <c r="A605" s="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6.5" customHeight="1">
      <c r="A606" s="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6.5" customHeight="1">
      <c r="A607" s="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6.5" customHeight="1">
      <c r="A608" s="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6.5" customHeight="1">
      <c r="A609" s="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6.5" customHeight="1">
      <c r="A610" s="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6.5" customHeight="1">
      <c r="A611" s="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6.5" customHeight="1">
      <c r="A612" s="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6.5" customHeight="1">
      <c r="A613" s="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6.5" customHeight="1">
      <c r="A614" s="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6.5" customHeight="1">
      <c r="A615" s="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6.5" customHeight="1">
      <c r="A616" s="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6.5" customHeight="1">
      <c r="A617" s="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6.5" customHeight="1">
      <c r="A618" s="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6.5" customHeight="1">
      <c r="A619" s="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6.5" customHeight="1">
      <c r="A620" s="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6.5" customHeight="1">
      <c r="A621" s="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6.5" customHeight="1">
      <c r="A622" s="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6.5" customHeight="1">
      <c r="A623" s="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6.5" customHeight="1">
      <c r="A624" s="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6.5" customHeight="1">
      <c r="A625" s="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6.5" customHeight="1">
      <c r="A626" s="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6.5" customHeight="1">
      <c r="A627" s="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6.5" customHeight="1">
      <c r="A628" s="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6.5" customHeight="1">
      <c r="A629" s="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6.5" customHeight="1">
      <c r="A630" s="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6.5" customHeight="1">
      <c r="A631" s="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6.5" customHeight="1">
      <c r="A632" s="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6.5" customHeight="1">
      <c r="A633" s="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6.5" customHeight="1">
      <c r="A634" s="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6.5" customHeight="1">
      <c r="A635" s="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6.5" customHeight="1">
      <c r="A636" s="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6.5" customHeight="1">
      <c r="A637" s="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6.5" customHeight="1">
      <c r="A638" s="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6.5" customHeight="1">
      <c r="A639" s="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6.5" customHeight="1">
      <c r="A640" s="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6.5" customHeight="1">
      <c r="A641" s="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6.5" customHeight="1">
      <c r="A642" s="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6.5" customHeight="1">
      <c r="A643" s="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6.5" customHeight="1">
      <c r="A644" s="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6.5" customHeight="1">
      <c r="A645" s="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6.5" customHeight="1">
      <c r="A646" s="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6.5" customHeight="1">
      <c r="A647" s="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6.5" customHeight="1">
      <c r="A648" s="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6.5" customHeight="1">
      <c r="A649" s="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6.5" customHeight="1">
      <c r="A650" s="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6.5" customHeight="1">
      <c r="A651" s="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6.5" customHeight="1">
      <c r="A652" s="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6.5" customHeight="1">
      <c r="A653" s="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6.5" customHeight="1">
      <c r="A654" s="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6.5" customHeight="1">
      <c r="A655" s="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6.5" customHeight="1">
      <c r="A656" s="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6.5" customHeight="1">
      <c r="A657" s="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6.5" customHeight="1">
      <c r="A658" s="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6.5" customHeight="1">
      <c r="A659" s="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6.5" customHeight="1">
      <c r="A660" s="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6.5" customHeight="1">
      <c r="A661" s="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6.5" customHeight="1">
      <c r="A662" s="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6.5" customHeight="1">
      <c r="A663" s="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6.5" customHeight="1">
      <c r="A664" s="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6.5" customHeight="1">
      <c r="A665" s="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6.5" customHeight="1">
      <c r="A666" s="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6.5" customHeight="1">
      <c r="A667" s="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6.5" customHeight="1">
      <c r="A668" s="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6.5" customHeight="1">
      <c r="A669" s="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6.5" customHeight="1">
      <c r="A670" s="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6.5" customHeight="1">
      <c r="A671" s="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6.5" customHeight="1">
      <c r="A672" s="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6.5" customHeight="1">
      <c r="A673" s="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6.5" customHeight="1">
      <c r="A674" s="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6.5" customHeight="1">
      <c r="A675" s="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6.5" customHeight="1">
      <c r="A676" s="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6.5" customHeight="1">
      <c r="A677" s="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6.5" customHeight="1">
      <c r="A678" s="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6.5" customHeight="1">
      <c r="A679" s="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6.5" customHeight="1">
      <c r="A680" s="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6.5" customHeight="1">
      <c r="A681" s="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6.5" customHeight="1">
      <c r="A682" s="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6.5" customHeight="1">
      <c r="A683" s="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6.5" customHeight="1">
      <c r="A684" s="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6.5" customHeight="1">
      <c r="A685" s="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6.5" customHeight="1">
      <c r="A686" s="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6.5" customHeight="1">
      <c r="A687" s="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6.5" customHeight="1">
      <c r="A688" s="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6.5" customHeight="1">
      <c r="A689" s="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6.5" customHeight="1">
      <c r="A690" s="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6.5" customHeight="1">
      <c r="A691" s="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6.5" customHeight="1">
      <c r="A692" s="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6.5" customHeight="1">
      <c r="A693" s="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6.5" customHeight="1">
      <c r="A694" s="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6.5" customHeight="1">
      <c r="A695" s="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6.5" customHeight="1">
      <c r="A696" s="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6.5" customHeight="1">
      <c r="A697" s="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6.5" customHeight="1">
      <c r="A698" s="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6.5" customHeight="1">
      <c r="A699" s="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6.5" customHeight="1">
      <c r="A700" s="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6.5" customHeight="1">
      <c r="A701" s="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6.5" customHeight="1">
      <c r="A702" s="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6.5" customHeight="1">
      <c r="A703" s="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6.5" customHeight="1">
      <c r="A704" s="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6.5" customHeight="1">
      <c r="A705" s="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6.5" customHeight="1">
      <c r="A706" s="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6.5" customHeight="1">
      <c r="A707" s="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6.5" customHeight="1">
      <c r="A708" s="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6.5" customHeight="1">
      <c r="A709" s="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6.5" customHeight="1">
      <c r="A710" s="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6.5" customHeight="1">
      <c r="A711" s="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6.5" customHeight="1">
      <c r="A712" s="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6.5" customHeight="1">
      <c r="A713" s="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6.5" customHeight="1">
      <c r="A714" s="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6.5" customHeight="1">
      <c r="A715" s="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6.5" customHeight="1">
      <c r="A716" s="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6.5" customHeight="1">
      <c r="A717" s="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6.5" customHeight="1">
      <c r="A718" s="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6.5" customHeight="1">
      <c r="A719" s="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6.5" customHeight="1">
      <c r="A720" s="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6.5" customHeight="1">
      <c r="A721" s="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6.5" customHeight="1">
      <c r="A722" s="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6.5" customHeight="1">
      <c r="A723" s="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6.5" customHeight="1">
      <c r="A724" s="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6.5" customHeight="1">
      <c r="A725" s="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6.5" customHeight="1">
      <c r="A726" s="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6.5" customHeight="1">
      <c r="A727" s="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6.5" customHeight="1">
      <c r="A728" s="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6.5" customHeight="1">
      <c r="A729" s="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6.5" customHeight="1">
      <c r="A730" s="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6.5" customHeight="1">
      <c r="A731" s="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6.5" customHeight="1">
      <c r="A732" s="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6.5" customHeight="1">
      <c r="A733" s="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6.5" customHeight="1">
      <c r="A734" s="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6.5" customHeight="1">
      <c r="A735" s="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6.5" customHeight="1">
      <c r="A736" s="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6.5" customHeight="1">
      <c r="A737" s="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6.5" customHeight="1">
      <c r="A738" s="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6.5" customHeight="1">
      <c r="A739" s="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6.5" customHeight="1">
      <c r="A740" s="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6.5" customHeight="1">
      <c r="A741" s="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6.5" customHeight="1">
      <c r="A742" s="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6.5" customHeight="1">
      <c r="A743" s="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6.5" customHeight="1">
      <c r="A744" s="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6.5" customHeight="1">
      <c r="A745" s="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6.5" customHeight="1">
      <c r="A746" s="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6.5" customHeight="1">
      <c r="A747" s="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6.5" customHeight="1">
      <c r="A748" s="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6.5" customHeight="1">
      <c r="A749" s="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6.5" customHeight="1">
      <c r="A750" s="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6.5" customHeight="1">
      <c r="A751" s="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6.5" customHeight="1">
      <c r="A752" s="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6.5" customHeight="1">
      <c r="A753" s="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6.5" customHeight="1">
      <c r="A754" s="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6.5" customHeight="1">
      <c r="A755" s="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6.5" customHeight="1">
      <c r="A756" s="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6.5" customHeight="1">
      <c r="A757" s="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6.5" customHeight="1">
      <c r="A758" s="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6.5" customHeight="1">
      <c r="A759" s="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6.5" customHeight="1">
      <c r="A760" s="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6.5" customHeight="1">
      <c r="A761" s="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6.5" customHeight="1">
      <c r="A762" s="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6.5" customHeight="1">
      <c r="A763" s="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6.5" customHeight="1">
      <c r="A764" s="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6.5" customHeight="1">
      <c r="A765" s="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6.5" customHeight="1">
      <c r="A766" s="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6.5" customHeight="1">
      <c r="A767" s="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6.5" customHeight="1">
      <c r="A768" s="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6.5" customHeight="1">
      <c r="A769" s="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6.5" customHeight="1">
      <c r="A770" s="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6.5" customHeight="1">
      <c r="A771" s="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6.5" customHeight="1">
      <c r="A772" s="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6.5" customHeight="1">
      <c r="A773" s="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6.5" customHeight="1">
      <c r="A774" s="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6.5" customHeight="1">
      <c r="A775" s="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6.5" customHeight="1">
      <c r="A776" s="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6.5" customHeight="1">
      <c r="A777" s="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6.5" customHeight="1">
      <c r="A778" s="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6.5" customHeight="1">
      <c r="A779" s="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6.5" customHeight="1">
      <c r="A780" s="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6.5" customHeight="1">
      <c r="A781" s="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6.5" customHeight="1">
      <c r="A782" s="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6.5" customHeight="1">
      <c r="A783" s="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6.5" customHeight="1">
      <c r="A784" s="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6.5" customHeight="1">
      <c r="A785" s="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6.5" customHeight="1">
      <c r="A786" s="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6.5" customHeight="1">
      <c r="A787" s="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6.5" customHeight="1">
      <c r="A788" s="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6.5" customHeight="1">
      <c r="A789" s="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6.5" customHeight="1">
      <c r="A790" s="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6.5" customHeight="1">
      <c r="A791" s="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6.5" customHeight="1">
      <c r="A792" s="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6.5" customHeight="1">
      <c r="A793" s="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6.5" customHeight="1">
      <c r="A794" s="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6.5" customHeight="1">
      <c r="A795" s="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6.5" customHeight="1">
      <c r="A796" s="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6.5" customHeight="1">
      <c r="A797" s="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6.5" customHeight="1">
      <c r="A798" s="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6.5" customHeight="1">
      <c r="A799" s="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6.5" customHeight="1">
      <c r="A800" s="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6.5" customHeight="1">
      <c r="A801" s="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6.5" customHeight="1">
      <c r="A802" s="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6.5" customHeight="1">
      <c r="A803" s="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6.5" customHeight="1">
      <c r="A804" s="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6.5" customHeight="1">
      <c r="A805" s="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6.5" customHeight="1">
      <c r="A806" s="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6.5" customHeight="1">
      <c r="A807" s="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6.5" customHeight="1">
      <c r="A808" s="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6.5" customHeight="1">
      <c r="A809" s="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6.5" customHeight="1">
      <c r="A810" s="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6.5" customHeight="1">
      <c r="A811" s="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6.5" customHeight="1">
      <c r="A812" s="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6.5" customHeight="1">
      <c r="A813" s="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6.5" customHeight="1">
      <c r="A814" s="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6.5" customHeight="1">
      <c r="A815" s="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6.5" customHeight="1">
      <c r="A816" s="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6.5" customHeight="1">
      <c r="A817" s="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6.5" customHeight="1">
      <c r="A818" s="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6.5" customHeight="1">
      <c r="A819" s="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6.5" customHeight="1">
      <c r="A820" s="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6.5" customHeight="1">
      <c r="A821" s="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6.5" customHeight="1">
      <c r="A822" s="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6.5" customHeight="1">
      <c r="A823" s="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6.5" customHeight="1">
      <c r="A824" s="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6.5" customHeight="1">
      <c r="A825" s="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6.5" customHeight="1">
      <c r="A826" s="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6.5" customHeight="1">
      <c r="A827" s="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6.5" customHeight="1">
      <c r="A828" s="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6.5" customHeight="1">
      <c r="A829" s="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6.5" customHeight="1">
      <c r="A830" s="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6.5" customHeight="1">
      <c r="A831" s="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6.5" customHeight="1">
      <c r="A832" s="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6.5" customHeight="1">
      <c r="A833" s="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6.5" customHeight="1">
      <c r="A834" s="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6.5" customHeight="1">
      <c r="A835" s="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6.5" customHeight="1">
      <c r="A836" s="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6.5" customHeight="1">
      <c r="A837" s="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6.5" customHeight="1">
      <c r="A838" s="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6.5" customHeight="1">
      <c r="A839" s="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6.5" customHeight="1">
      <c r="A840" s="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6.5" customHeight="1">
      <c r="A841" s="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6.5" customHeight="1">
      <c r="A842" s="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6.5" customHeight="1">
      <c r="A843" s="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6.5" customHeight="1">
      <c r="A844" s="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6.5" customHeight="1">
      <c r="A845" s="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6.5" customHeight="1">
      <c r="A846" s="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6.5" customHeight="1">
      <c r="A847" s="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6.5" customHeight="1">
      <c r="A848" s="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6.5" customHeight="1">
      <c r="A849" s="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6.5" customHeight="1">
      <c r="A850" s="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6.5" customHeight="1">
      <c r="A851" s="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6.5" customHeight="1">
      <c r="A852" s="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6.5" customHeight="1">
      <c r="A853" s="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6.5" customHeight="1">
      <c r="A854" s="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6.5" customHeight="1">
      <c r="A855" s="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6.5" customHeight="1">
      <c r="A856" s="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6.5" customHeight="1">
      <c r="A857" s="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6.5" customHeight="1">
      <c r="A858" s="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6.5" customHeight="1">
      <c r="A859" s="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6.5" customHeight="1">
      <c r="A860" s="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6.5" customHeight="1">
      <c r="A861" s="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6.5" customHeight="1">
      <c r="A862" s="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6.5" customHeight="1">
      <c r="A863" s="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6.5" customHeight="1">
      <c r="A864" s="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6.5" customHeight="1">
      <c r="A865" s="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6.5" customHeight="1">
      <c r="A866" s="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6.5" customHeight="1">
      <c r="A867" s="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6.5" customHeight="1">
      <c r="A868" s="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6.5" customHeight="1">
      <c r="A869" s="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6.5" customHeight="1">
      <c r="A870" s="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6.5" customHeight="1">
      <c r="A871" s="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6.5" customHeight="1">
      <c r="A872" s="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6.5" customHeight="1">
      <c r="A873" s="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6.5" customHeight="1">
      <c r="A874" s="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6.5" customHeight="1">
      <c r="A875" s="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6.5" customHeight="1">
      <c r="A876" s="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6.5" customHeight="1">
      <c r="A877" s="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6.5" customHeight="1">
      <c r="A878" s="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6.5" customHeight="1">
      <c r="A879" s="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6.5" customHeight="1">
      <c r="A880" s="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6.5" customHeight="1">
      <c r="A881" s="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6.5" customHeight="1">
      <c r="A882" s="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6.5" customHeight="1">
      <c r="A883" s="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6.5" customHeight="1">
      <c r="A884" s="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6.5" customHeight="1">
      <c r="A885" s="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6.5" customHeight="1">
      <c r="A886" s="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6.5" customHeight="1">
      <c r="A887" s="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6.5" customHeight="1">
      <c r="A888" s="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6.5" customHeight="1">
      <c r="A889" s="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6.5" customHeight="1">
      <c r="A890" s="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6.5" customHeight="1">
      <c r="A891" s="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6.5" customHeight="1">
      <c r="A892" s="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6.5" customHeight="1">
      <c r="A893" s="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6.5" customHeight="1">
      <c r="A894" s="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6.5" customHeight="1">
      <c r="A895" s="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6.5" customHeight="1">
      <c r="A896" s="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6.5" customHeight="1">
      <c r="A897" s="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6.5" customHeight="1">
      <c r="A898" s="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6.5" customHeight="1">
      <c r="A899" s="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6.5" customHeight="1">
      <c r="A900" s="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6.5" customHeight="1">
      <c r="A901" s="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6.5" customHeight="1">
      <c r="A902" s="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6.5" customHeight="1">
      <c r="A903" s="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6.5" customHeight="1">
      <c r="A904" s="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6.5" customHeight="1">
      <c r="A905" s="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6.5" customHeight="1">
      <c r="A906" s="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6.5" customHeight="1">
      <c r="A907" s="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6.5" customHeight="1">
      <c r="A908" s="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6.5" customHeight="1">
      <c r="A909" s="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6.5" customHeight="1">
      <c r="A910" s="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6.5" customHeight="1">
      <c r="A911" s="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6.5" customHeight="1">
      <c r="A912" s="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6.5" customHeight="1">
      <c r="A913" s="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6.5" customHeight="1">
      <c r="A914" s="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6.5" customHeight="1">
      <c r="A915" s="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6.5" customHeight="1">
      <c r="A916" s="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6.5" customHeight="1">
      <c r="A917" s="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6.5" customHeight="1">
      <c r="A918" s="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6.5" customHeight="1">
      <c r="A919" s="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6.5" customHeight="1">
      <c r="A920" s="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6.5" customHeight="1">
      <c r="A921" s="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6.5" customHeight="1">
      <c r="A922" s="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6.5" customHeight="1">
      <c r="A923" s="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6.5" customHeight="1">
      <c r="A924" s="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6.5" customHeight="1">
      <c r="A925" s="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6.5" customHeight="1">
      <c r="A926" s="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6.5" customHeight="1">
      <c r="A927" s="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6.5" customHeight="1">
      <c r="A928" s="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6.5" customHeight="1">
      <c r="A929" s="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6.5" customHeight="1">
      <c r="A930" s="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6.5" customHeight="1">
      <c r="A931" s="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6.5" customHeight="1">
      <c r="A932" s="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6.5" customHeight="1">
      <c r="A933" s="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6.5" customHeight="1">
      <c r="A934" s="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6.5" customHeight="1">
      <c r="A935" s="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6.5" customHeight="1">
      <c r="A936" s="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6.5" customHeight="1">
      <c r="A937" s="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6.5" customHeight="1">
      <c r="A938" s="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6.5" customHeight="1">
      <c r="A939" s="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6.5" customHeight="1">
      <c r="A940" s="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6.5" customHeight="1">
      <c r="A941" s="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6.5" customHeight="1">
      <c r="A942" s="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6.5" customHeight="1">
      <c r="A943" s="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6.5" customHeight="1">
      <c r="A944" s="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6.5" customHeight="1">
      <c r="A945" s="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6.5" customHeight="1">
      <c r="A946" s="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6.5" customHeight="1">
      <c r="A947" s="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6.5" customHeight="1">
      <c r="A948" s="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6.5" customHeight="1">
      <c r="A949" s="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6.5" customHeight="1">
      <c r="A950" s="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6.5" customHeight="1">
      <c r="A951" s="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6.5" customHeight="1">
      <c r="A952" s="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6.5" customHeight="1">
      <c r="A953" s="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6.5" customHeight="1">
      <c r="A954" s="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6.5" customHeight="1">
      <c r="A955" s="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6.5" customHeight="1">
      <c r="A956" s="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6.5" customHeight="1">
      <c r="A957" s="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6.5" customHeight="1">
      <c r="A958" s="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6.5" customHeight="1">
      <c r="A959" s="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6.5" customHeight="1">
      <c r="A960" s="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6.5" customHeight="1">
      <c r="A961" s="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6.5" customHeight="1">
      <c r="A962" s="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6.5" customHeight="1">
      <c r="A963" s="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6.5" customHeight="1">
      <c r="A964" s="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6.5" customHeight="1">
      <c r="A965" s="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6.5" customHeight="1">
      <c r="A966" s="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6.5" customHeight="1">
      <c r="A967" s="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6.5" customHeight="1">
      <c r="A968" s="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6.5" customHeight="1">
      <c r="A969" s="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6.5" customHeight="1">
      <c r="A970" s="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6.5" customHeight="1">
      <c r="A971" s="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6.5" customHeight="1">
      <c r="A972" s="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6.5" customHeight="1">
      <c r="A973" s="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6.5" customHeight="1">
      <c r="A974" s="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6.5" customHeight="1">
      <c r="A975" s="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6.5" customHeight="1">
      <c r="A976" s="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6.5" customHeight="1">
      <c r="A977" s="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6.5" customHeight="1">
      <c r="A978" s="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6.5" customHeight="1">
      <c r="A979" s="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6.5" customHeight="1">
      <c r="A980" s="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6.5" customHeight="1">
      <c r="A981" s="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6.5" customHeight="1">
      <c r="A982" s="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6.5" customHeight="1">
      <c r="A983" s="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6.5" customHeight="1">
      <c r="A984" s="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6.5" customHeight="1">
      <c r="A985" s="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6.5" customHeight="1">
      <c r="A986" s="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6.5" customHeight="1">
      <c r="A987" s="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6.5" customHeight="1">
      <c r="A988" s="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6.5" customHeight="1">
      <c r="A989" s="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6.5" customHeight="1">
      <c r="A990" s="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6.5" customHeight="1">
      <c r="A991" s="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6.5" customHeight="1">
      <c r="A992" s="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6.5" customHeight="1">
      <c r="A993" s="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6.5" customHeight="1">
      <c r="A994" s="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6.5" customHeight="1">
      <c r="A995" s="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6.5" customHeight="1">
      <c r="A996" s="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6.5" customHeight="1">
      <c r="A997" s="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6.5" customHeight="1">
      <c r="A998" s="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6.5" customHeight="1">
      <c r="A999" s="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6.5" customHeight="1">
      <c r="A1000" s="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4C1C-4364-4B08-A715-8D5A7D1459D8}">
  <dimension ref="A1:Z1000"/>
  <sheetViews>
    <sheetView topLeftCell="A3" workbookViewId="0">
      <selection activeCell="L28" sqref="L28"/>
    </sheetView>
  </sheetViews>
  <sheetFormatPr defaultColWidth="12.7109375" defaultRowHeight="15" customHeight="1"/>
  <cols>
    <col min="1" max="1" width="20.28515625" style="4" customWidth="1"/>
    <col min="2" max="11" width="13.85546875" style="4" customWidth="1"/>
    <col min="12" max="12" width="13.140625" style="4" bestFit="1" customWidth="1"/>
    <col min="13" max="13" width="14" style="4" bestFit="1" customWidth="1"/>
    <col min="14" max="14" width="14.28515625" style="4" bestFit="1" customWidth="1"/>
    <col min="15" max="15" width="13.85546875" style="4" bestFit="1" customWidth="1"/>
    <col min="16" max="16" width="14.5703125" style="4" bestFit="1" customWidth="1"/>
    <col min="17" max="17" width="13.7109375" style="4" bestFit="1" customWidth="1"/>
    <col min="18" max="26" width="8.85546875" style="4" customWidth="1"/>
    <col min="27" max="16384" width="12.7109375" style="4"/>
  </cols>
  <sheetData>
    <row r="1" spans="1:26" ht="16.5" customHeight="1">
      <c r="A1" s="1"/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1"/>
      <c r="O1" s="1" t="s">
        <v>16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1" t="s">
        <v>31</v>
      </c>
      <c r="B2" s="5">
        <v>93</v>
      </c>
      <c r="C2" s="5">
        <v>127</v>
      </c>
      <c r="D2" s="5">
        <v>68</v>
      </c>
      <c r="E2" s="5">
        <v>145</v>
      </c>
      <c r="F2" s="5">
        <v>112</v>
      </c>
      <c r="G2" s="5">
        <v>76</v>
      </c>
      <c r="H2" s="5">
        <v>134</v>
      </c>
      <c r="I2" s="5">
        <v>101</v>
      </c>
      <c r="J2" s="5">
        <v>59</v>
      </c>
      <c r="K2" s="5">
        <v>149</v>
      </c>
      <c r="L2" s="5">
        <v>88</v>
      </c>
      <c r="M2" s="5">
        <v>121</v>
      </c>
      <c r="N2" s="5"/>
      <c r="O2" s="6">
        <f t="shared" ref="O2:O8" si="0">(M2-L2)/L2</f>
        <v>0.375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6.5" customHeight="1">
      <c r="A3" s="1" t="s">
        <v>32</v>
      </c>
      <c r="B3" s="5">
        <v>71</v>
      </c>
      <c r="C3" s="5">
        <v>108</v>
      </c>
      <c r="D3" s="5">
        <v>150</v>
      </c>
      <c r="E3" s="5">
        <v>97</v>
      </c>
      <c r="F3" s="5">
        <v>63</v>
      </c>
      <c r="G3" s="5">
        <v>126</v>
      </c>
      <c r="H3" s="5">
        <v>84</v>
      </c>
      <c r="I3" s="5">
        <v>139</v>
      </c>
      <c r="J3" s="5">
        <v>115</v>
      </c>
      <c r="K3" s="5">
        <v>54</v>
      </c>
      <c r="L3" s="5">
        <v>143</v>
      </c>
      <c r="M3" s="5">
        <v>92</v>
      </c>
      <c r="N3" s="5"/>
      <c r="O3" s="6">
        <f t="shared" si="0"/>
        <v>-0.35664335664335667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6.5" customHeight="1">
      <c r="A4" s="1" t="s">
        <v>33</v>
      </c>
      <c r="B4" s="5">
        <v>136</v>
      </c>
      <c r="C4" s="5">
        <v>62</v>
      </c>
      <c r="D4" s="5">
        <v>119</v>
      </c>
      <c r="E4" s="5">
        <v>78</v>
      </c>
      <c r="F4" s="5">
        <v>147</v>
      </c>
      <c r="G4" s="5">
        <v>103</v>
      </c>
      <c r="H4" s="5">
        <v>56</v>
      </c>
      <c r="I4" s="5">
        <v>131</v>
      </c>
      <c r="J4" s="5">
        <v>95</v>
      </c>
      <c r="K4" s="5">
        <v>124</v>
      </c>
      <c r="L4" s="5">
        <v>69</v>
      </c>
      <c r="M4" s="5">
        <v>150</v>
      </c>
      <c r="N4" s="5"/>
      <c r="O4" s="6">
        <f t="shared" si="0"/>
        <v>1.173913043478261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6.5" customHeight="1">
      <c r="A5" s="1" t="s">
        <v>34</v>
      </c>
      <c r="B5" s="5">
        <v>82</v>
      </c>
      <c r="C5" s="5">
        <v>141</v>
      </c>
      <c r="D5" s="5">
        <v>74</v>
      </c>
      <c r="E5" s="5">
        <v>110</v>
      </c>
      <c r="F5" s="5">
        <v>128</v>
      </c>
      <c r="G5" s="5">
        <v>65</v>
      </c>
      <c r="H5" s="5">
        <v>144</v>
      </c>
      <c r="I5" s="5">
        <v>99</v>
      </c>
      <c r="J5" s="5">
        <v>120</v>
      </c>
      <c r="K5" s="5">
        <v>87</v>
      </c>
      <c r="L5" s="5">
        <v>133</v>
      </c>
      <c r="M5" s="5">
        <v>58</v>
      </c>
      <c r="N5" s="5"/>
      <c r="O5" s="6">
        <f t="shared" si="0"/>
        <v>-0.56390977443609025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6.5" customHeight="1">
      <c r="A6" s="1" t="s">
        <v>35</v>
      </c>
      <c r="B6" s="5">
        <v>149</v>
      </c>
      <c r="C6" s="5">
        <v>91</v>
      </c>
      <c r="D6" s="5">
        <v>105</v>
      </c>
      <c r="E6" s="5">
        <v>67</v>
      </c>
      <c r="F6" s="5">
        <v>137</v>
      </c>
      <c r="G6" s="5">
        <v>116</v>
      </c>
      <c r="H6" s="5">
        <v>73</v>
      </c>
      <c r="I6" s="5">
        <v>144</v>
      </c>
      <c r="J6" s="5">
        <v>52</v>
      </c>
      <c r="K6" s="5">
        <v>129</v>
      </c>
      <c r="L6" s="5">
        <v>98</v>
      </c>
      <c r="M6" s="5">
        <v>111</v>
      </c>
      <c r="N6" s="5"/>
      <c r="O6" s="6">
        <f t="shared" si="0"/>
        <v>0.1326530612244898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6.5" customHeight="1">
      <c r="A7" s="1" t="s">
        <v>36</v>
      </c>
      <c r="B7" s="5">
        <v>64</v>
      </c>
      <c r="C7" s="5">
        <v>123</v>
      </c>
      <c r="D7" s="5">
        <v>86</v>
      </c>
      <c r="E7" s="5">
        <v>150</v>
      </c>
      <c r="F7" s="5">
        <v>94</v>
      </c>
      <c r="G7" s="5">
        <v>57</v>
      </c>
      <c r="H7" s="5">
        <v>132</v>
      </c>
      <c r="I7" s="5">
        <v>107</v>
      </c>
      <c r="J7" s="5">
        <v>146</v>
      </c>
      <c r="K7" s="5">
        <v>79</v>
      </c>
      <c r="L7" s="5">
        <v>118</v>
      </c>
      <c r="M7" s="5">
        <v>102</v>
      </c>
      <c r="N7" s="5"/>
      <c r="O7" s="6">
        <f t="shared" si="0"/>
        <v>-0.13559322033898305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>
      <c r="A8" s="1" t="s">
        <v>37</v>
      </c>
      <c r="B8" s="5">
        <v>114</v>
      </c>
      <c r="C8" s="5">
        <v>53</v>
      </c>
      <c r="D8" s="5">
        <v>140</v>
      </c>
      <c r="E8" s="5">
        <v>89</v>
      </c>
      <c r="F8" s="5">
        <v>125</v>
      </c>
      <c r="G8" s="5">
        <v>70</v>
      </c>
      <c r="H8" s="5">
        <v>148</v>
      </c>
      <c r="I8" s="5">
        <v>96</v>
      </c>
      <c r="J8" s="5">
        <v>61</v>
      </c>
      <c r="K8" s="5">
        <v>135</v>
      </c>
      <c r="L8" s="5">
        <v>109</v>
      </c>
      <c r="M8" s="5">
        <v>83</v>
      </c>
      <c r="N8" s="5"/>
      <c r="O8" s="6">
        <f t="shared" si="0"/>
        <v>-0.23853211009174313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6.5" customHeight="1">
      <c r="A9" s="1" t="s">
        <v>38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 t="s">
        <v>39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6.5" customHeight="1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6.5" customHeight="1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6.5" customHeight="1">
      <c r="A12" s="1"/>
      <c r="B12" s="2" t="str">
        <f>$B$1</f>
        <v>Jan-YY</v>
      </c>
      <c r="C12" s="2" t="str">
        <f>$C$1</f>
        <v>Feb-YY</v>
      </c>
      <c r="D12" s="2" t="str">
        <f>$D$1</f>
        <v>Mar-YY</v>
      </c>
      <c r="E12" s="2" t="str">
        <f>$E$1</f>
        <v>Apr-YY</v>
      </c>
      <c r="F12" s="2" t="str">
        <f>$F$1</f>
        <v>May-YY</v>
      </c>
      <c r="G12" s="2" t="str">
        <f>$G$1</f>
        <v>Jun-YY</v>
      </c>
      <c r="H12" s="2" t="str">
        <f>$H$1</f>
        <v>Jul-YY</v>
      </c>
      <c r="I12" s="2" t="str">
        <f>$I$1</f>
        <v>Aug-YY</v>
      </c>
      <c r="J12" s="2" t="str">
        <f>$J$1</f>
        <v>Sep-YY</v>
      </c>
      <c r="K12" s="2" t="str">
        <f>$K$1</f>
        <v>Oct-YY</v>
      </c>
      <c r="L12" s="2" t="str">
        <f>$L$1</f>
        <v>Nov-YY</v>
      </c>
      <c r="M12" s="2" t="str">
        <f>$M$1</f>
        <v>Dec-YY</v>
      </c>
      <c r="N12" s="1"/>
      <c r="O12" s="2" t="str">
        <f>O1</f>
        <v>MoM Growth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>
      <c r="A13" s="1" t="s">
        <v>30</v>
      </c>
      <c r="B13" s="5">
        <f t="shared" ref="B13:M13" si="1">SUM(B2:B9)</f>
        <v>709</v>
      </c>
      <c r="C13" s="5">
        <f t="shared" si="1"/>
        <v>705</v>
      </c>
      <c r="D13" s="5">
        <f t="shared" si="1"/>
        <v>742</v>
      </c>
      <c r="E13" s="5">
        <f t="shared" si="1"/>
        <v>736</v>
      </c>
      <c r="F13" s="5">
        <f t="shared" si="1"/>
        <v>806</v>
      </c>
      <c r="G13" s="5">
        <f t="shared" si="1"/>
        <v>613</v>
      </c>
      <c r="H13" s="5">
        <f t="shared" si="1"/>
        <v>771</v>
      </c>
      <c r="I13" s="5">
        <f t="shared" si="1"/>
        <v>817</v>
      </c>
      <c r="J13" s="5">
        <f t="shared" si="1"/>
        <v>648</v>
      </c>
      <c r="K13" s="5">
        <f t="shared" si="1"/>
        <v>757</v>
      </c>
      <c r="L13" s="5">
        <f t="shared" si="1"/>
        <v>758</v>
      </c>
      <c r="M13" s="5">
        <f t="shared" si="1"/>
        <v>717</v>
      </c>
      <c r="N13" s="5"/>
      <c r="O13" s="6">
        <f>(M13-L13)/L13</f>
        <v>-5.4089709762532981E-2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6.5" customHeight="1">
      <c r="A14" s="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6.5" customHeight="1">
      <c r="A15" s="3"/>
      <c r="B15" s="7"/>
      <c r="C15" s="7"/>
      <c r="D15" s="7"/>
      <c r="E15" s="7"/>
      <c r="F15" s="7"/>
      <c r="G15" s="7"/>
      <c r="H15" s="7"/>
      <c r="I15" s="7"/>
      <c r="J15" s="7"/>
      <c r="K15" s="7"/>
      <c r="L15" s="14" t="s">
        <v>80</v>
      </c>
      <c r="M15" s="14"/>
      <c r="N15" s="14"/>
      <c r="O15" s="14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6.5" customHeight="1">
      <c r="A16" s="3"/>
      <c r="B16" s="7"/>
      <c r="C16" s="7"/>
      <c r="D16" s="7"/>
      <c r="E16" s="7"/>
      <c r="F16" s="7"/>
      <c r="G16" s="7"/>
      <c r="H16" s="7"/>
      <c r="I16" s="7"/>
      <c r="J16" s="7"/>
      <c r="K16" s="7"/>
      <c r="L16" s="7" t="s">
        <v>79</v>
      </c>
      <c r="M16" s="7" t="s">
        <v>30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>
      <c r="A17" s="3"/>
      <c r="B17" s="7"/>
      <c r="C17" s="7"/>
      <c r="D17" s="7"/>
      <c r="E17" s="7"/>
      <c r="F17" s="7"/>
      <c r="G17" s="7"/>
      <c r="H17" s="7"/>
      <c r="I17" s="7"/>
      <c r="J17" s="7"/>
      <c r="K17" s="7"/>
      <c r="L17" t="s">
        <v>4</v>
      </c>
      <c r="M17">
        <v>709</v>
      </c>
      <c r="N17"/>
      <c r="O17"/>
      <c r="P17"/>
      <c r="Q1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>
      <c r="A18" s="3"/>
      <c r="B18" s="7"/>
      <c r="C18" s="7"/>
      <c r="D18" s="7"/>
      <c r="E18" s="7"/>
      <c r="F18" s="7"/>
      <c r="G18" s="7"/>
      <c r="H18" s="7"/>
      <c r="I18" s="7"/>
      <c r="J18" s="7"/>
      <c r="K18" s="7"/>
      <c r="L18" t="s">
        <v>5</v>
      </c>
      <c r="M18">
        <v>705</v>
      </c>
      <c r="N18"/>
      <c r="O18"/>
      <c r="P18"/>
      <c r="Q18"/>
      <c r="R18" s="7"/>
      <c r="S18" s="7"/>
      <c r="T18" s="7"/>
      <c r="U18" s="7"/>
      <c r="V18" s="7"/>
      <c r="W18" s="7"/>
      <c r="X18" s="7"/>
      <c r="Y18" s="7"/>
      <c r="Z18" s="7"/>
    </row>
    <row r="19" spans="1:26" ht="15.75">
      <c r="A19" s="3"/>
      <c r="B19" s="7"/>
      <c r="C19" s="7"/>
      <c r="D19" s="7"/>
      <c r="E19" s="7"/>
      <c r="F19" s="7"/>
      <c r="G19" s="7"/>
      <c r="H19" s="7"/>
      <c r="I19" s="7"/>
      <c r="J19" s="7"/>
      <c r="K19" s="7"/>
      <c r="L19" t="s">
        <v>6</v>
      </c>
      <c r="M19">
        <v>742</v>
      </c>
      <c r="N19"/>
      <c r="O19"/>
      <c r="P19"/>
      <c r="Q19"/>
      <c r="R19" s="7"/>
      <c r="S19" s="7"/>
      <c r="T19" s="7"/>
      <c r="U19" s="7"/>
      <c r="V19" s="7"/>
      <c r="W19" s="7"/>
      <c r="X19" s="7"/>
      <c r="Y19" s="7"/>
      <c r="Z19" s="7"/>
    </row>
    <row r="20" spans="1:26" ht="15.75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t="s">
        <v>7</v>
      </c>
      <c r="M20">
        <v>736</v>
      </c>
      <c r="N20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>
      <c r="A21" s="3"/>
      <c r="B21" s="7"/>
      <c r="C21" s="7"/>
      <c r="D21" s="7"/>
      <c r="E21" s="7"/>
      <c r="F21" s="7"/>
      <c r="G21" s="7"/>
      <c r="H21" s="7"/>
      <c r="I21" s="7"/>
      <c r="J21" s="7"/>
      <c r="K21" s="7"/>
      <c r="L21" t="s">
        <v>8</v>
      </c>
      <c r="M21">
        <v>806</v>
      </c>
      <c r="N21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>
      <c r="A22" s="3"/>
      <c r="B22" s="7"/>
      <c r="C22" s="7"/>
      <c r="D22" s="7"/>
      <c r="E22" s="7"/>
      <c r="F22" s="7"/>
      <c r="G22" s="7"/>
      <c r="H22" s="7"/>
      <c r="I22" s="7"/>
      <c r="J22" s="7"/>
      <c r="K22" s="7"/>
      <c r="L22" t="s">
        <v>9</v>
      </c>
      <c r="M22">
        <v>613</v>
      </c>
      <c r="N22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>
      <c r="A23" s="3"/>
      <c r="B23" s="7"/>
      <c r="C23" s="7"/>
      <c r="D23" s="7"/>
      <c r="E23" s="7"/>
      <c r="F23" s="7"/>
      <c r="G23" s="7"/>
      <c r="H23" s="7"/>
      <c r="I23" s="7"/>
      <c r="J23" s="7"/>
      <c r="K23" s="7"/>
      <c r="L23" t="s">
        <v>10</v>
      </c>
      <c r="M23">
        <v>771</v>
      </c>
      <c r="N23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>
      <c r="A24" s="3"/>
      <c r="B24" s="7"/>
      <c r="C24" s="7"/>
      <c r="D24" s="7"/>
      <c r="E24" s="7"/>
      <c r="F24" s="7"/>
      <c r="G24" s="7"/>
      <c r="H24" s="7"/>
      <c r="I24" s="7"/>
      <c r="J24" s="7"/>
      <c r="K24" s="7"/>
      <c r="L24" t="s">
        <v>11</v>
      </c>
      <c r="M24">
        <v>817</v>
      </c>
      <c r="N24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>
      <c r="A25" s="3"/>
      <c r="B25" s="7"/>
      <c r="C25" s="7"/>
      <c r="D25" s="7"/>
      <c r="E25" s="7"/>
      <c r="F25" s="7"/>
      <c r="G25" s="7"/>
      <c r="H25" s="7"/>
      <c r="I25" s="7"/>
      <c r="J25" s="7"/>
      <c r="K25" s="7"/>
      <c r="L25" t="s">
        <v>12</v>
      </c>
      <c r="M25">
        <v>648</v>
      </c>
      <c r="N25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>
      <c r="A26" s="3"/>
      <c r="B26" s="7"/>
      <c r="C26" s="7"/>
      <c r="D26" s="7"/>
      <c r="E26" s="7"/>
      <c r="F26" s="7"/>
      <c r="G26" s="7"/>
      <c r="H26" s="7"/>
      <c r="I26" s="7"/>
      <c r="J26" s="7"/>
      <c r="K26" s="7"/>
      <c r="L26" t="s">
        <v>13</v>
      </c>
      <c r="M26">
        <v>757</v>
      </c>
      <c r="N26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>
      <c r="A27" s="3"/>
      <c r="B27" s="7"/>
      <c r="C27" s="7"/>
      <c r="D27" s="7"/>
      <c r="E27" s="7"/>
      <c r="F27" s="7"/>
      <c r="G27" s="7"/>
      <c r="H27" s="7"/>
      <c r="I27" s="7"/>
      <c r="J27" s="7"/>
      <c r="K27" s="7"/>
      <c r="L27" t="s">
        <v>14</v>
      </c>
      <c r="M27">
        <v>758</v>
      </c>
      <c r="N2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>
      <c r="A28" s="3"/>
      <c r="B28" s="7"/>
      <c r="C28" s="7"/>
      <c r="D28" s="7"/>
      <c r="E28" s="7"/>
      <c r="F28" s="7"/>
      <c r="G28" s="7"/>
      <c r="H28" s="7"/>
      <c r="I28" s="7"/>
      <c r="J28" s="7"/>
      <c r="K28" s="7"/>
      <c r="L28" t="s">
        <v>15</v>
      </c>
      <c r="M28">
        <v>717</v>
      </c>
      <c r="N28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>
      <c r="A29" s="3"/>
      <c r="B29" s="7"/>
      <c r="C29" s="7"/>
      <c r="D29" s="7"/>
      <c r="E29" s="7"/>
      <c r="F29" s="7"/>
      <c r="G29" s="7"/>
      <c r="H29" s="7"/>
      <c r="I29" s="7"/>
      <c r="J29" s="7"/>
      <c r="K29" s="7"/>
      <c r="L29"/>
      <c r="M29"/>
      <c r="N29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>
      <c r="A30" s="3"/>
      <c r="B30" s="7"/>
      <c r="C30" s="7"/>
      <c r="D30" s="7"/>
      <c r="E30" s="7"/>
      <c r="F30" s="7"/>
      <c r="G30" s="7"/>
      <c r="H30" s="7"/>
      <c r="I30" s="7"/>
      <c r="J30" s="7"/>
      <c r="K30" s="7"/>
      <c r="L30"/>
      <c r="M30"/>
      <c r="N30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>
      <c r="A31" s="3"/>
      <c r="B31" s="7"/>
      <c r="C31" s="7"/>
      <c r="D31" s="7"/>
      <c r="E31" s="7"/>
      <c r="F31" s="7"/>
      <c r="G31" s="7"/>
      <c r="H31" s="7"/>
      <c r="I31" s="7"/>
      <c r="J31" s="7"/>
      <c r="K31" s="7"/>
      <c r="L31"/>
      <c r="M31"/>
      <c r="N31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>
      <c r="A32" s="3"/>
      <c r="B32" s="7"/>
      <c r="C32" s="7"/>
      <c r="D32" s="7"/>
      <c r="E32" s="7"/>
      <c r="F32" s="7"/>
      <c r="G32" s="7"/>
      <c r="H32" s="7"/>
      <c r="I32" s="7"/>
      <c r="J32" s="7"/>
      <c r="K32" s="7"/>
      <c r="L32"/>
      <c r="M32"/>
      <c r="N32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>
      <c r="A33" s="3"/>
      <c r="B33" s="7"/>
      <c r="C33" s="7"/>
      <c r="D33" s="7"/>
      <c r="E33" s="7"/>
      <c r="F33" s="7"/>
      <c r="G33" s="7"/>
      <c r="H33" s="7"/>
      <c r="I33" s="7"/>
      <c r="J33" s="7"/>
      <c r="K33" s="7"/>
      <c r="L33"/>
      <c r="M33"/>
      <c r="N33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>
      <c r="A34" s="3"/>
      <c r="B34" s="7"/>
      <c r="C34" s="7"/>
      <c r="D34" s="7"/>
      <c r="E34" s="7"/>
      <c r="F34" s="7"/>
      <c r="G34" s="7"/>
      <c r="H34" s="7"/>
      <c r="I34" s="7"/>
      <c r="J34" s="7"/>
      <c r="K34" s="7"/>
      <c r="L34"/>
      <c r="M34"/>
      <c r="N34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6.5" customHeight="1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6.5" customHeight="1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6.5" customHeight="1">
      <c r="A37" s="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6.5" customHeight="1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6.5" customHeight="1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6.5" customHeight="1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6.5" customHeight="1">
      <c r="A41" s="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6.5" customHeight="1">
      <c r="A42" s="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6.5" customHeight="1">
      <c r="A43" s="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6.5" customHeight="1">
      <c r="A44" s="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6.5" customHeight="1">
      <c r="A45" s="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6.5" customHeight="1">
      <c r="A46" s="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6.5" customHeight="1">
      <c r="A47" s="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6.5" customHeight="1">
      <c r="A48" s="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6.5" customHeight="1">
      <c r="A49" s="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6.5" customHeight="1">
      <c r="A50" s="3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6.5" customHeight="1">
      <c r="A51" s="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6.5" customHeight="1">
      <c r="A52" s="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6.5" customHeight="1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6.5" customHeight="1">
      <c r="A54" s="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6.5" customHeight="1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6.5" customHeight="1">
      <c r="A56" s="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6.5" customHeight="1">
      <c r="A57" s="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6.5" customHeight="1">
      <c r="A58" s="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6.5" customHeight="1">
      <c r="A59" s="3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6.5" customHeight="1">
      <c r="A60" s="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6.5" customHeight="1">
      <c r="A61" s="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6.5" customHeight="1">
      <c r="A62" s="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6.5" customHeight="1">
      <c r="A63" s="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6.5" customHeight="1">
      <c r="A64" s="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6.5" customHeight="1">
      <c r="A65" s="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6.5" customHeight="1">
      <c r="A66" s="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6.5" customHeight="1">
      <c r="A67" s="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6.5" customHeight="1">
      <c r="A68" s="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6.5" customHeight="1">
      <c r="A69" s="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6.5" customHeight="1">
      <c r="A70" s="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6.5" customHeight="1">
      <c r="A71" s="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6.5" customHeight="1">
      <c r="A72" s="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6.5" customHeight="1">
      <c r="A73" s="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6.5" customHeight="1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6.5" customHeight="1">
      <c r="A75" s="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6.5" customHeight="1">
      <c r="A76" s="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6.5" customHeight="1">
      <c r="A77" s="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6.5" customHeight="1">
      <c r="A78" s="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6.5" customHeight="1">
      <c r="A79" s="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6.5" customHeight="1">
      <c r="A80" s="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6.5" customHeight="1">
      <c r="A81" s="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6.5" customHeight="1">
      <c r="A82" s="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6.5" customHeight="1">
      <c r="A83" s="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6.5" customHeight="1">
      <c r="A84" s="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6.5" customHeight="1">
      <c r="A85" s="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6.5" customHeight="1">
      <c r="A86" s="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6.5" customHeight="1">
      <c r="A87" s="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6.5" customHeight="1">
      <c r="A88" s="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6.5" customHeight="1">
      <c r="A89" s="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6.5" customHeight="1">
      <c r="A90" s="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6.5" customHeight="1">
      <c r="A91" s="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6.5" customHeight="1">
      <c r="A92" s="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6.5" customHeight="1">
      <c r="A93" s="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6.5" customHeight="1">
      <c r="A94" s="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6.5" customHeight="1">
      <c r="A95" s="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6.5" customHeight="1">
      <c r="A96" s="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6.5" customHeight="1">
      <c r="A97" s="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6.5" customHeight="1">
      <c r="A98" s="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6.5" customHeight="1">
      <c r="A99" s="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6.5" customHeight="1">
      <c r="A100" s="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6.5" customHeight="1">
      <c r="A101" s="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6.5" customHeight="1">
      <c r="A102" s="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6.5" customHeight="1">
      <c r="A103" s="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6.5" customHeight="1">
      <c r="A104" s="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6.5" customHeight="1">
      <c r="A105" s="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6.5" customHeight="1">
      <c r="A106" s="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6.5" customHeight="1">
      <c r="A107" s="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6.5" customHeight="1">
      <c r="A108" s="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6.5" customHeight="1">
      <c r="A109" s="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6.5" customHeight="1">
      <c r="A110" s="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6.5" customHeight="1">
      <c r="A111" s="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6.5" customHeight="1">
      <c r="A112" s="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6.5" customHeight="1">
      <c r="A113" s="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6.5" customHeight="1">
      <c r="A114" s="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6.5" customHeight="1">
      <c r="A115" s="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6.5" customHeight="1">
      <c r="A116" s="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6.5" customHeight="1">
      <c r="A117" s="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6.5" customHeight="1">
      <c r="A118" s="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6.5" customHeight="1">
      <c r="A119" s="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6.5" customHeight="1">
      <c r="A120" s="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6.5" customHeight="1">
      <c r="A121" s="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6.5" customHeight="1">
      <c r="A122" s="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6.5" customHeight="1">
      <c r="A123" s="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6.5" customHeight="1">
      <c r="A124" s="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6.5" customHeight="1">
      <c r="A125" s="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6.5" customHeight="1">
      <c r="A126" s="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6.5" customHeight="1">
      <c r="A127" s="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6.5" customHeight="1">
      <c r="A128" s="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6.5" customHeight="1">
      <c r="A129" s="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6.5" customHeight="1">
      <c r="A130" s="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6.5" customHeight="1">
      <c r="A131" s="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6.5" customHeight="1">
      <c r="A132" s="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6.5" customHeight="1">
      <c r="A133" s="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6.5" customHeight="1">
      <c r="A134" s="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6.5" customHeight="1">
      <c r="A135" s="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6.5" customHeight="1">
      <c r="A136" s="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6.5" customHeight="1">
      <c r="A137" s="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6.5" customHeight="1">
      <c r="A138" s="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6.5" customHeight="1">
      <c r="A139" s="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6.5" customHeight="1">
      <c r="A140" s="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6.5" customHeight="1">
      <c r="A141" s="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6.5" customHeight="1">
      <c r="A142" s="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6.5" customHeight="1">
      <c r="A143" s="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6.5" customHeight="1">
      <c r="A144" s="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6.5" customHeight="1">
      <c r="A145" s="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6.5" customHeight="1">
      <c r="A146" s="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6.5" customHeight="1">
      <c r="A147" s="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6.5" customHeight="1">
      <c r="A148" s="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6.5" customHeight="1">
      <c r="A149" s="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6.5" customHeight="1">
      <c r="A150" s="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6.5" customHeight="1">
      <c r="A151" s="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6.5" customHeight="1">
      <c r="A152" s="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6.5" customHeight="1">
      <c r="A153" s="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6.5" customHeight="1">
      <c r="A154" s="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6.5" customHeight="1">
      <c r="A155" s="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6.5" customHeight="1">
      <c r="A156" s="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6.5" customHeight="1">
      <c r="A157" s="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6.5" customHeight="1">
      <c r="A158" s="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6.5" customHeight="1">
      <c r="A159" s="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6.5" customHeight="1">
      <c r="A160" s="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6.5" customHeight="1">
      <c r="A161" s="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6.5" customHeight="1">
      <c r="A162" s="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6.5" customHeight="1">
      <c r="A163" s="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6.5" customHeight="1">
      <c r="A164" s="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6.5" customHeight="1">
      <c r="A165" s="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6.5" customHeight="1">
      <c r="A166" s="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6.5" customHeight="1">
      <c r="A167" s="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6.5" customHeight="1">
      <c r="A168" s="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6.5" customHeight="1">
      <c r="A169" s="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6.5" customHeight="1">
      <c r="A170" s="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6.5" customHeight="1">
      <c r="A171" s="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6.5" customHeight="1">
      <c r="A172" s="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6.5" customHeight="1">
      <c r="A173" s="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6.5" customHeight="1">
      <c r="A174" s="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6.5" customHeight="1">
      <c r="A175" s="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6.5" customHeight="1">
      <c r="A176" s="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6.5" customHeight="1">
      <c r="A177" s="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6.5" customHeight="1">
      <c r="A178" s="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6.5" customHeight="1">
      <c r="A179" s="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6.5" customHeight="1">
      <c r="A180" s="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6.5" customHeight="1">
      <c r="A181" s="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6.5" customHeight="1">
      <c r="A182" s="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6.5" customHeight="1">
      <c r="A183" s="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6.5" customHeight="1">
      <c r="A184" s="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6.5" customHeight="1">
      <c r="A185" s="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6.5" customHeight="1">
      <c r="A186" s="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6.5" customHeight="1">
      <c r="A187" s="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6.5" customHeight="1">
      <c r="A188" s="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6.5" customHeight="1">
      <c r="A189" s="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6.5" customHeight="1">
      <c r="A190" s="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6.5" customHeight="1">
      <c r="A191" s="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6.5" customHeight="1">
      <c r="A192" s="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6.5" customHeight="1">
      <c r="A193" s="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6.5" customHeight="1">
      <c r="A194" s="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6.5" customHeight="1">
      <c r="A195" s="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6.5" customHeight="1">
      <c r="A196" s="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6.5" customHeight="1">
      <c r="A197" s="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6.5" customHeight="1">
      <c r="A198" s="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6.5" customHeight="1">
      <c r="A199" s="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6.5" customHeight="1">
      <c r="A200" s="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6.5" customHeight="1">
      <c r="A201" s="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6.5" customHeight="1">
      <c r="A202" s="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6.5" customHeight="1">
      <c r="A203" s="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6.5" customHeight="1">
      <c r="A204" s="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6.5" customHeight="1">
      <c r="A205" s="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6.5" customHeight="1">
      <c r="A206" s="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6.5" customHeight="1">
      <c r="A207" s="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6.5" customHeight="1">
      <c r="A208" s="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6.5" customHeight="1">
      <c r="A209" s="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6.5" customHeight="1">
      <c r="A210" s="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6.5" customHeight="1">
      <c r="A211" s="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6.5" customHeight="1">
      <c r="A212" s="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6.5" customHeight="1">
      <c r="A213" s="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6.5" customHeight="1">
      <c r="A214" s="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6.5" customHeight="1">
      <c r="A215" s="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6.5" customHeight="1">
      <c r="A216" s="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6.5" customHeight="1">
      <c r="A217" s="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6.5" customHeight="1">
      <c r="A218" s="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6.5" customHeight="1">
      <c r="A219" s="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6.5" customHeight="1">
      <c r="A220" s="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6.5" customHeight="1">
      <c r="A221" s="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6.5" customHeight="1">
      <c r="A222" s="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6.5" customHeight="1">
      <c r="A223" s="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6.5" customHeight="1">
      <c r="A224" s="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6.5" customHeight="1">
      <c r="A225" s="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6.5" customHeight="1">
      <c r="A226" s="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6.5" customHeight="1">
      <c r="A227" s="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6.5" customHeight="1">
      <c r="A228" s="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6.5" customHeight="1">
      <c r="A229" s="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6.5" customHeight="1">
      <c r="A230" s="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6.5" customHeight="1">
      <c r="A231" s="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6.5" customHeight="1">
      <c r="A232" s="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6.5" customHeight="1">
      <c r="A233" s="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6.5" customHeight="1">
      <c r="A234" s="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6.5" customHeight="1">
      <c r="A235" s="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6.5" customHeight="1">
      <c r="A236" s="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6.5" customHeight="1">
      <c r="A237" s="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6.5" customHeight="1">
      <c r="A238" s="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6.5" customHeight="1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6.5" customHeight="1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6.5" customHeight="1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6.5" customHeight="1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6.5" customHeight="1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6.5" customHeight="1">
      <c r="A244" s="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6.5" customHeight="1">
      <c r="A245" s="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6.5" customHeight="1">
      <c r="A246" s="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6.5" customHeight="1">
      <c r="A247" s="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6.5" customHeight="1">
      <c r="A248" s="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6.5" customHeight="1">
      <c r="A249" s="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6.5" customHeight="1">
      <c r="A250" s="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6.5" customHeight="1">
      <c r="A251" s="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6.5" customHeight="1">
      <c r="A252" s="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6.5" customHeight="1">
      <c r="A253" s="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6.5" customHeight="1">
      <c r="A254" s="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6.5" customHeight="1">
      <c r="A255" s="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6.5" customHeight="1">
      <c r="A256" s="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6.5" customHeight="1">
      <c r="A257" s="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6.5" customHeight="1">
      <c r="A258" s="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6.5" customHeight="1">
      <c r="A259" s="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6.5" customHeight="1">
      <c r="A260" s="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6.5" customHeight="1">
      <c r="A261" s="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6.5" customHeight="1">
      <c r="A262" s="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6.5" customHeight="1">
      <c r="A263" s="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6.5" customHeight="1">
      <c r="A264" s="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6.5" customHeight="1">
      <c r="A265" s="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6.5" customHeight="1">
      <c r="A266" s="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6.5" customHeight="1">
      <c r="A267" s="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6.5" customHeight="1">
      <c r="A268" s="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6.5" customHeight="1">
      <c r="A269" s="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6.5" customHeight="1">
      <c r="A270" s="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6.5" customHeight="1">
      <c r="A271" s="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6.5" customHeight="1">
      <c r="A272" s="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6.5" customHeight="1">
      <c r="A273" s="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6.5" customHeight="1">
      <c r="A274" s="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6.5" customHeight="1">
      <c r="A275" s="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6.5" customHeight="1">
      <c r="A276" s="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6.5" customHeight="1">
      <c r="A277" s="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6.5" customHeight="1">
      <c r="A278" s="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6.5" customHeight="1">
      <c r="A279" s="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6.5" customHeight="1">
      <c r="A280" s="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6.5" customHeight="1">
      <c r="A281" s="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6.5" customHeight="1">
      <c r="A282" s="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6.5" customHeight="1">
      <c r="A283" s="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6.5" customHeight="1">
      <c r="A284" s="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6.5" customHeight="1">
      <c r="A285" s="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6.5" customHeight="1">
      <c r="A286" s="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6.5" customHeight="1">
      <c r="A287" s="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6.5" customHeight="1">
      <c r="A288" s="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6.5" customHeight="1">
      <c r="A289" s="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6.5" customHeight="1">
      <c r="A290" s="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6.5" customHeight="1">
      <c r="A291" s="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6.5" customHeight="1">
      <c r="A292" s="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6.5" customHeight="1">
      <c r="A293" s="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6.5" customHeight="1">
      <c r="A294" s="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6.5" customHeight="1">
      <c r="A295" s="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6.5" customHeight="1">
      <c r="A296" s="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6.5" customHeight="1">
      <c r="A297" s="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6.5" customHeight="1">
      <c r="A298" s="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6.5" customHeight="1">
      <c r="A299" s="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6.5" customHeight="1">
      <c r="A300" s="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6.5" customHeight="1">
      <c r="A301" s="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6.5" customHeight="1">
      <c r="A302" s="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6.5" customHeight="1">
      <c r="A303" s="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6.5" customHeight="1">
      <c r="A304" s="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6.5" customHeight="1">
      <c r="A305" s="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6.5" customHeight="1">
      <c r="A306" s="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6.5" customHeight="1">
      <c r="A307" s="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6.5" customHeight="1">
      <c r="A308" s="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6.5" customHeight="1">
      <c r="A309" s="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6.5" customHeight="1">
      <c r="A310" s="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6.5" customHeight="1">
      <c r="A311" s="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6.5" customHeight="1">
      <c r="A312" s="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6.5" customHeight="1">
      <c r="A313" s="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6.5" customHeight="1">
      <c r="A314" s="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6.5" customHeight="1">
      <c r="A315" s="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6.5" customHeight="1">
      <c r="A316" s="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6.5" customHeight="1">
      <c r="A317" s="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6.5" customHeight="1">
      <c r="A318" s="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6.5" customHeight="1">
      <c r="A319" s="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6.5" customHeight="1">
      <c r="A320" s="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6.5" customHeight="1">
      <c r="A321" s="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6.5" customHeight="1">
      <c r="A322" s="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6.5" customHeight="1">
      <c r="A323" s="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6.5" customHeight="1">
      <c r="A324" s="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6.5" customHeight="1">
      <c r="A325" s="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6.5" customHeight="1">
      <c r="A326" s="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6.5" customHeight="1">
      <c r="A327" s="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6.5" customHeight="1">
      <c r="A328" s="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6.5" customHeight="1">
      <c r="A329" s="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6.5" customHeight="1">
      <c r="A330" s="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6.5" customHeight="1">
      <c r="A331" s="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6.5" customHeight="1">
      <c r="A332" s="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6.5" customHeight="1">
      <c r="A333" s="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6.5" customHeight="1">
      <c r="A334" s="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6.5" customHeight="1">
      <c r="A335" s="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6.5" customHeight="1">
      <c r="A336" s="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6.5" customHeight="1">
      <c r="A337" s="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6.5" customHeight="1">
      <c r="A338" s="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6.5" customHeight="1">
      <c r="A339" s="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6.5" customHeight="1">
      <c r="A340" s="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6.5" customHeight="1">
      <c r="A341" s="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6.5" customHeight="1">
      <c r="A342" s="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6.5" customHeight="1">
      <c r="A343" s="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6.5" customHeight="1">
      <c r="A344" s="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6.5" customHeight="1">
      <c r="A345" s="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6.5" customHeight="1">
      <c r="A346" s="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6.5" customHeight="1">
      <c r="A347" s="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6.5" customHeight="1">
      <c r="A348" s="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6.5" customHeight="1">
      <c r="A349" s="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6.5" customHeight="1">
      <c r="A350" s="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6.5" customHeight="1">
      <c r="A351" s="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6.5" customHeight="1">
      <c r="A352" s="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6.5" customHeight="1">
      <c r="A353" s="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6.5" customHeight="1">
      <c r="A354" s="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6.5" customHeight="1">
      <c r="A355" s="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6.5" customHeight="1">
      <c r="A356" s="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6.5" customHeight="1">
      <c r="A357" s="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6.5" customHeight="1">
      <c r="A358" s="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6.5" customHeight="1">
      <c r="A359" s="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6.5" customHeight="1">
      <c r="A360" s="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6.5" customHeight="1">
      <c r="A361" s="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6.5" customHeight="1">
      <c r="A362" s="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6.5" customHeight="1">
      <c r="A363" s="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6.5" customHeight="1">
      <c r="A364" s="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6.5" customHeight="1">
      <c r="A365" s="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6.5" customHeight="1">
      <c r="A366" s="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6.5" customHeight="1">
      <c r="A367" s="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6.5" customHeight="1">
      <c r="A368" s="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6.5" customHeight="1">
      <c r="A369" s="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6.5" customHeight="1">
      <c r="A370" s="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6.5" customHeight="1">
      <c r="A371" s="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6.5" customHeight="1">
      <c r="A372" s="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6.5" customHeight="1">
      <c r="A373" s="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6.5" customHeight="1">
      <c r="A374" s="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6.5" customHeight="1">
      <c r="A375" s="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6.5" customHeight="1">
      <c r="A376" s="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6.5" customHeight="1">
      <c r="A377" s="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6.5" customHeight="1">
      <c r="A378" s="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6.5" customHeight="1">
      <c r="A379" s="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6.5" customHeight="1">
      <c r="A380" s="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6.5" customHeight="1">
      <c r="A381" s="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6.5" customHeight="1">
      <c r="A382" s="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6.5" customHeight="1">
      <c r="A383" s="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6.5" customHeight="1">
      <c r="A384" s="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6.5" customHeight="1">
      <c r="A385" s="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6.5" customHeight="1">
      <c r="A386" s="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6.5" customHeight="1">
      <c r="A387" s="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6.5" customHeight="1">
      <c r="A388" s="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6.5" customHeight="1">
      <c r="A389" s="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6.5" customHeight="1">
      <c r="A390" s="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6.5" customHeight="1">
      <c r="A391" s="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6.5" customHeight="1">
      <c r="A392" s="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6.5" customHeight="1">
      <c r="A393" s="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6.5" customHeight="1">
      <c r="A394" s="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6.5" customHeight="1">
      <c r="A395" s="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6.5" customHeight="1">
      <c r="A396" s="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6.5" customHeight="1">
      <c r="A397" s="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6.5" customHeight="1">
      <c r="A398" s="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6.5" customHeight="1">
      <c r="A399" s="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6.5" customHeight="1">
      <c r="A400" s="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6.5" customHeight="1">
      <c r="A401" s="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6.5" customHeight="1">
      <c r="A402" s="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6.5" customHeight="1">
      <c r="A403" s="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6.5" customHeight="1">
      <c r="A404" s="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6.5" customHeight="1">
      <c r="A405" s="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6.5" customHeight="1">
      <c r="A406" s="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6.5" customHeight="1">
      <c r="A407" s="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6.5" customHeight="1">
      <c r="A408" s="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6.5" customHeight="1">
      <c r="A409" s="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6.5" customHeight="1">
      <c r="A410" s="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6.5" customHeight="1">
      <c r="A411" s="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6.5" customHeight="1">
      <c r="A412" s="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6.5" customHeight="1">
      <c r="A413" s="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6.5" customHeight="1">
      <c r="A414" s="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6.5" customHeight="1">
      <c r="A415" s="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6.5" customHeight="1">
      <c r="A416" s="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6.5" customHeight="1">
      <c r="A417" s="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6.5" customHeight="1">
      <c r="A418" s="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6.5" customHeight="1">
      <c r="A419" s="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6.5" customHeight="1">
      <c r="A420" s="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6.5" customHeight="1">
      <c r="A421" s="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6.5" customHeight="1">
      <c r="A422" s="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6.5" customHeight="1">
      <c r="A423" s="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6.5" customHeight="1">
      <c r="A424" s="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6.5" customHeight="1">
      <c r="A425" s="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6.5" customHeight="1">
      <c r="A426" s="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6.5" customHeight="1">
      <c r="A427" s="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6.5" customHeight="1">
      <c r="A428" s="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6.5" customHeight="1">
      <c r="A429" s="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6.5" customHeight="1">
      <c r="A430" s="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6.5" customHeight="1">
      <c r="A431" s="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6.5" customHeight="1">
      <c r="A432" s="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6.5" customHeight="1">
      <c r="A433" s="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6.5" customHeight="1">
      <c r="A434" s="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6.5" customHeight="1">
      <c r="A435" s="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6.5" customHeight="1">
      <c r="A436" s="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6.5" customHeight="1">
      <c r="A437" s="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6.5" customHeight="1">
      <c r="A438" s="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6.5" customHeight="1">
      <c r="A439" s="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6.5" customHeight="1">
      <c r="A440" s="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6.5" customHeight="1">
      <c r="A441" s="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6.5" customHeight="1">
      <c r="A442" s="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6.5" customHeight="1">
      <c r="A443" s="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6.5" customHeight="1">
      <c r="A444" s="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6.5" customHeight="1">
      <c r="A445" s="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6.5" customHeight="1">
      <c r="A446" s="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6.5" customHeight="1">
      <c r="A447" s="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6.5" customHeight="1">
      <c r="A448" s="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6.5" customHeight="1">
      <c r="A449" s="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6.5" customHeight="1">
      <c r="A450" s="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6.5" customHeight="1">
      <c r="A451" s="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6.5" customHeight="1">
      <c r="A452" s="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6.5" customHeight="1">
      <c r="A453" s="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6.5" customHeight="1">
      <c r="A454" s="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6.5" customHeight="1">
      <c r="A455" s="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6.5" customHeight="1">
      <c r="A456" s="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6.5" customHeight="1">
      <c r="A457" s="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6.5" customHeight="1">
      <c r="A458" s="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6.5" customHeight="1">
      <c r="A459" s="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6.5" customHeight="1">
      <c r="A460" s="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6.5" customHeight="1">
      <c r="A461" s="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6.5" customHeight="1">
      <c r="A462" s="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6.5" customHeight="1">
      <c r="A463" s="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6.5" customHeight="1">
      <c r="A464" s="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6.5" customHeight="1">
      <c r="A465" s="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6.5" customHeight="1">
      <c r="A466" s="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6.5" customHeight="1">
      <c r="A467" s="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6.5" customHeight="1">
      <c r="A468" s="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6.5" customHeight="1">
      <c r="A469" s="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6.5" customHeight="1">
      <c r="A470" s="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6.5" customHeight="1">
      <c r="A471" s="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6.5" customHeight="1">
      <c r="A472" s="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6.5" customHeight="1">
      <c r="A473" s="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6.5" customHeight="1">
      <c r="A474" s="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6.5" customHeight="1">
      <c r="A475" s="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6.5" customHeight="1">
      <c r="A476" s="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6.5" customHeight="1">
      <c r="A477" s="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6.5" customHeight="1">
      <c r="A478" s="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6.5" customHeight="1">
      <c r="A479" s="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6.5" customHeight="1">
      <c r="A480" s="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6.5" customHeight="1">
      <c r="A481" s="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6.5" customHeight="1">
      <c r="A482" s="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6.5" customHeight="1">
      <c r="A483" s="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6.5" customHeight="1">
      <c r="A484" s="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6.5" customHeight="1">
      <c r="A485" s="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6.5" customHeight="1">
      <c r="A486" s="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6.5" customHeight="1">
      <c r="A487" s="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6.5" customHeight="1">
      <c r="A488" s="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6.5" customHeight="1">
      <c r="A489" s="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6.5" customHeight="1">
      <c r="A490" s="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6.5" customHeight="1">
      <c r="A491" s="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6.5" customHeight="1">
      <c r="A492" s="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6.5" customHeight="1">
      <c r="A493" s="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6.5" customHeight="1">
      <c r="A494" s="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6.5" customHeight="1">
      <c r="A495" s="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6.5" customHeight="1">
      <c r="A496" s="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6.5" customHeight="1">
      <c r="A497" s="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6.5" customHeight="1">
      <c r="A498" s="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6.5" customHeight="1">
      <c r="A499" s="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6.5" customHeight="1">
      <c r="A500" s="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6.5" customHeight="1">
      <c r="A501" s="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6.5" customHeight="1">
      <c r="A502" s="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6.5" customHeight="1">
      <c r="A503" s="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6.5" customHeight="1">
      <c r="A504" s="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6.5" customHeight="1">
      <c r="A505" s="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6.5" customHeight="1">
      <c r="A506" s="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6.5" customHeight="1">
      <c r="A507" s="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6.5" customHeight="1">
      <c r="A508" s="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6.5" customHeight="1">
      <c r="A509" s="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6.5" customHeight="1">
      <c r="A510" s="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6.5" customHeight="1">
      <c r="A511" s="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6.5" customHeight="1">
      <c r="A512" s="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6.5" customHeight="1">
      <c r="A513" s="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6.5" customHeight="1">
      <c r="A514" s="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6.5" customHeight="1">
      <c r="A515" s="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6.5" customHeight="1">
      <c r="A516" s="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6.5" customHeight="1">
      <c r="A517" s="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6.5" customHeight="1">
      <c r="A518" s="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6.5" customHeight="1">
      <c r="A519" s="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6.5" customHeight="1">
      <c r="A520" s="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6.5" customHeight="1">
      <c r="A521" s="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6.5" customHeight="1">
      <c r="A522" s="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6.5" customHeight="1">
      <c r="A523" s="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6.5" customHeight="1">
      <c r="A524" s="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6.5" customHeight="1">
      <c r="A525" s="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6.5" customHeight="1">
      <c r="A526" s="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6.5" customHeight="1">
      <c r="A527" s="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6.5" customHeight="1">
      <c r="A528" s="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6.5" customHeight="1">
      <c r="A529" s="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6.5" customHeight="1">
      <c r="A530" s="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6.5" customHeight="1">
      <c r="A531" s="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6.5" customHeight="1">
      <c r="A532" s="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6.5" customHeight="1">
      <c r="A533" s="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6.5" customHeight="1">
      <c r="A534" s="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6.5" customHeight="1">
      <c r="A535" s="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6.5" customHeight="1">
      <c r="A536" s="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6.5" customHeight="1">
      <c r="A537" s="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6.5" customHeight="1">
      <c r="A538" s="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6.5" customHeight="1">
      <c r="A539" s="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6.5" customHeight="1">
      <c r="A540" s="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6.5" customHeight="1">
      <c r="A541" s="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6.5" customHeight="1">
      <c r="A542" s="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6.5" customHeight="1">
      <c r="A543" s="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6.5" customHeight="1">
      <c r="A544" s="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6.5" customHeight="1">
      <c r="A545" s="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6.5" customHeight="1">
      <c r="A546" s="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6.5" customHeight="1">
      <c r="A547" s="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6.5" customHeight="1">
      <c r="A548" s="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6.5" customHeight="1">
      <c r="A549" s="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6.5" customHeight="1">
      <c r="A550" s="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6.5" customHeight="1">
      <c r="A551" s="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6.5" customHeight="1">
      <c r="A552" s="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6.5" customHeight="1">
      <c r="A553" s="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6.5" customHeight="1">
      <c r="A554" s="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6.5" customHeight="1">
      <c r="A555" s="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6.5" customHeight="1">
      <c r="A556" s="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6.5" customHeight="1">
      <c r="A557" s="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6.5" customHeight="1">
      <c r="A558" s="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6.5" customHeight="1">
      <c r="A559" s="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6.5" customHeight="1">
      <c r="A560" s="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6.5" customHeight="1">
      <c r="A561" s="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6.5" customHeight="1">
      <c r="A562" s="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6.5" customHeight="1">
      <c r="A563" s="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6.5" customHeight="1">
      <c r="A564" s="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6.5" customHeight="1">
      <c r="A565" s="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6.5" customHeight="1">
      <c r="A566" s="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6.5" customHeight="1">
      <c r="A567" s="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6.5" customHeight="1">
      <c r="A568" s="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6.5" customHeight="1">
      <c r="A569" s="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6.5" customHeight="1">
      <c r="A570" s="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6.5" customHeight="1">
      <c r="A571" s="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6.5" customHeight="1">
      <c r="A572" s="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6.5" customHeight="1">
      <c r="A573" s="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6.5" customHeight="1">
      <c r="A574" s="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6.5" customHeight="1">
      <c r="A575" s="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6.5" customHeight="1">
      <c r="A576" s="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6.5" customHeight="1">
      <c r="A577" s="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6.5" customHeight="1">
      <c r="A578" s="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6.5" customHeight="1">
      <c r="A579" s="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6.5" customHeight="1">
      <c r="A580" s="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6.5" customHeight="1">
      <c r="A581" s="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6.5" customHeight="1">
      <c r="A582" s="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6.5" customHeight="1">
      <c r="A583" s="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6.5" customHeight="1">
      <c r="A584" s="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6.5" customHeight="1">
      <c r="A585" s="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6.5" customHeight="1">
      <c r="A586" s="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6.5" customHeight="1">
      <c r="A587" s="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6.5" customHeight="1">
      <c r="A588" s="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6.5" customHeight="1">
      <c r="A589" s="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6.5" customHeight="1">
      <c r="A590" s="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6.5" customHeight="1">
      <c r="A591" s="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6.5" customHeight="1">
      <c r="A592" s="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6.5" customHeight="1">
      <c r="A593" s="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6.5" customHeight="1">
      <c r="A594" s="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6.5" customHeight="1">
      <c r="A595" s="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6.5" customHeight="1">
      <c r="A596" s="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6.5" customHeight="1">
      <c r="A597" s="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6.5" customHeight="1">
      <c r="A598" s="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6.5" customHeight="1">
      <c r="A599" s="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6.5" customHeight="1">
      <c r="A600" s="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6.5" customHeight="1">
      <c r="A601" s="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6.5" customHeight="1">
      <c r="A602" s="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6.5" customHeight="1">
      <c r="A603" s="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6.5" customHeight="1">
      <c r="A604" s="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6.5" customHeight="1">
      <c r="A605" s="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6.5" customHeight="1">
      <c r="A606" s="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6.5" customHeight="1">
      <c r="A607" s="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6.5" customHeight="1">
      <c r="A608" s="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6.5" customHeight="1">
      <c r="A609" s="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6.5" customHeight="1">
      <c r="A610" s="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6.5" customHeight="1">
      <c r="A611" s="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6.5" customHeight="1">
      <c r="A612" s="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6.5" customHeight="1">
      <c r="A613" s="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6.5" customHeight="1">
      <c r="A614" s="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6.5" customHeight="1">
      <c r="A615" s="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6.5" customHeight="1">
      <c r="A616" s="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6.5" customHeight="1">
      <c r="A617" s="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6.5" customHeight="1">
      <c r="A618" s="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6.5" customHeight="1">
      <c r="A619" s="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6.5" customHeight="1">
      <c r="A620" s="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6.5" customHeight="1">
      <c r="A621" s="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6.5" customHeight="1">
      <c r="A622" s="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6.5" customHeight="1">
      <c r="A623" s="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6.5" customHeight="1">
      <c r="A624" s="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6.5" customHeight="1">
      <c r="A625" s="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6.5" customHeight="1">
      <c r="A626" s="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6.5" customHeight="1">
      <c r="A627" s="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6.5" customHeight="1">
      <c r="A628" s="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6.5" customHeight="1">
      <c r="A629" s="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6.5" customHeight="1">
      <c r="A630" s="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6.5" customHeight="1">
      <c r="A631" s="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6.5" customHeight="1">
      <c r="A632" s="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6.5" customHeight="1">
      <c r="A633" s="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6.5" customHeight="1">
      <c r="A634" s="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6.5" customHeight="1">
      <c r="A635" s="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6.5" customHeight="1">
      <c r="A636" s="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6.5" customHeight="1">
      <c r="A637" s="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6.5" customHeight="1">
      <c r="A638" s="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6.5" customHeight="1">
      <c r="A639" s="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6.5" customHeight="1">
      <c r="A640" s="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6.5" customHeight="1">
      <c r="A641" s="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6.5" customHeight="1">
      <c r="A642" s="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6.5" customHeight="1">
      <c r="A643" s="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6.5" customHeight="1">
      <c r="A644" s="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6.5" customHeight="1">
      <c r="A645" s="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6.5" customHeight="1">
      <c r="A646" s="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6.5" customHeight="1">
      <c r="A647" s="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6.5" customHeight="1">
      <c r="A648" s="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6.5" customHeight="1">
      <c r="A649" s="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6.5" customHeight="1">
      <c r="A650" s="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6.5" customHeight="1">
      <c r="A651" s="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6.5" customHeight="1">
      <c r="A652" s="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6.5" customHeight="1">
      <c r="A653" s="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6.5" customHeight="1">
      <c r="A654" s="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6.5" customHeight="1">
      <c r="A655" s="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6.5" customHeight="1">
      <c r="A656" s="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6.5" customHeight="1">
      <c r="A657" s="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6.5" customHeight="1">
      <c r="A658" s="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6.5" customHeight="1">
      <c r="A659" s="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6.5" customHeight="1">
      <c r="A660" s="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6.5" customHeight="1">
      <c r="A661" s="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6.5" customHeight="1">
      <c r="A662" s="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6.5" customHeight="1">
      <c r="A663" s="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6.5" customHeight="1">
      <c r="A664" s="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6.5" customHeight="1">
      <c r="A665" s="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6.5" customHeight="1">
      <c r="A666" s="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6.5" customHeight="1">
      <c r="A667" s="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6.5" customHeight="1">
      <c r="A668" s="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6.5" customHeight="1">
      <c r="A669" s="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6.5" customHeight="1">
      <c r="A670" s="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6.5" customHeight="1">
      <c r="A671" s="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6.5" customHeight="1">
      <c r="A672" s="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6.5" customHeight="1">
      <c r="A673" s="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6.5" customHeight="1">
      <c r="A674" s="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6.5" customHeight="1">
      <c r="A675" s="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6.5" customHeight="1">
      <c r="A676" s="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6.5" customHeight="1">
      <c r="A677" s="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6.5" customHeight="1">
      <c r="A678" s="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6.5" customHeight="1">
      <c r="A679" s="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6.5" customHeight="1">
      <c r="A680" s="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6.5" customHeight="1">
      <c r="A681" s="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6.5" customHeight="1">
      <c r="A682" s="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6.5" customHeight="1">
      <c r="A683" s="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6.5" customHeight="1">
      <c r="A684" s="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6.5" customHeight="1">
      <c r="A685" s="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6.5" customHeight="1">
      <c r="A686" s="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6.5" customHeight="1">
      <c r="A687" s="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6.5" customHeight="1">
      <c r="A688" s="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6.5" customHeight="1">
      <c r="A689" s="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6.5" customHeight="1">
      <c r="A690" s="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6.5" customHeight="1">
      <c r="A691" s="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6.5" customHeight="1">
      <c r="A692" s="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6.5" customHeight="1">
      <c r="A693" s="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6.5" customHeight="1">
      <c r="A694" s="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6.5" customHeight="1">
      <c r="A695" s="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6.5" customHeight="1">
      <c r="A696" s="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6.5" customHeight="1">
      <c r="A697" s="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6.5" customHeight="1">
      <c r="A698" s="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6.5" customHeight="1">
      <c r="A699" s="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6.5" customHeight="1">
      <c r="A700" s="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6.5" customHeight="1">
      <c r="A701" s="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6.5" customHeight="1">
      <c r="A702" s="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6.5" customHeight="1">
      <c r="A703" s="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6.5" customHeight="1">
      <c r="A704" s="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6.5" customHeight="1">
      <c r="A705" s="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6.5" customHeight="1">
      <c r="A706" s="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6.5" customHeight="1">
      <c r="A707" s="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6.5" customHeight="1">
      <c r="A708" s="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6.5" customHeight="1">
      <c r="A709" s="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6.5" customHeight="1">
      <c r="A710" s="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6.5" customHeight="1">
      <c r="A711" s="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6.5" customHeight="1">
      <c r="A712" s="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6.5" customHeight="1">
      <c r="A713" s="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6.5" customHeight="1">
      <c r="A714" s="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6.5" customHeight="1">
      <c r="A715" s="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6.5" customHeight="1">
      <c r="A716" s="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6.5" customHeight="1">
      <c r="A717" s="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6.5" customHeight="1">
      <c r="A718" s="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6.5" customHeight="1">
      <c r="A719" s="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6.5" customHeight="1">
      <c r="A720" s="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6.5" customHeight="1">
      <c r="A721" s="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6.5" customHeight="1">
      <c r="A722" s="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6.5" customHeight="1">
      <c r="A723" s="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6.5" customHeight="1">
      <c r="A724" s="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6.5" customHeight="1">
      <c r="A725" s="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6.5" customHeight="1">
      <c r="A726" s="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6.5" customHeight="1">
      <c r="A727" s="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6.5" customHeight="1">
      <c r="A728" s="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6.5" customHeight="1">
      <c r="A729" s="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6.5" customHeight="1">
      <c r="A730" s="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6.5" customHeight="1">
      <c r="A731" s="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6.5" customHeight="1">
      <c r="A732" s="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6.5" customHeight="1">
      <c r="A733" s="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6.5" customHeight="1">
      <c r="A734" s="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6.5" customHeight="1">
      <c r="A735" s="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6.5" customHeight="1">
      <c r="A736" s="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6.5" customHeight="1">
      <c r="A737" s="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6.5" customHeight="1">
      <c r="A738" s="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6.5" customHeight="1">
      <c r="A739" s="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6.5" customHeight="1">
      <c r="A740" s="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6.5" customHeight="1">
      <c r="A741" s="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6.5" customHeight="1">
      <c r="A742" s="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6.5" customHeight="1">
      <c r="A743" s="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6.5" customHeight="1">
      <c r="A744" s="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6.5" customHeight="1">
      <c r="A745" s="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6.5" customHeight="1">
      <c r="A746" s="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6.5" customHeight="1">
      <c r="A747" s="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6.5" customHeight="1">
      <c r="A748" s="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6.5" customHeight="1">
      <c r="A749" s="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6.5" customHeight="1">
      <c r="A750" s="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6.5" customHeight="1">
      <c r="A751" s="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6.5" customHeight="1">
      <c r="A752" s="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6.5" customHeight="1">
      <c r="A753" s="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6.5" customHeight="1">
      <c r="A754" s="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6.5" customHeight="1">
      <c r="A755" s="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6.5" customHeight="1">
      <c r="A756" s="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6.5" customHeight="1">
      <c r="A757" s="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6.5" customHeight="1">
      <c r="A758" s="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6.5" customHeight="1">
      <c r="A759" s="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6.5" customHeight="1">
      <c r="A760" s="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6.5" customHeight="1">
      <c r="A761" s="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6.5" customHeight="1">
      <c r="A762" s="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6.5" customHeight="1">
      <c r="A763" s="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6.5" customHeight="1">
      <c r="A764" s="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6.5" customHeight="1">
      <c r="A765" s="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6.5" customHeight="1">
      <c r="A766" s="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6.5" customHeight="1">
      <c r="A767" s="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6.5" customHeight="1">
      <c r="A768" s="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6.5" customHeight="1">
      <c r="A769" s="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6.5" customHeight="1">
      <c r="A770" s="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6.5" customHeight="1">
      <c r="A771" s="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6.5" customHeight="1">
      <c r="A772" s="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6.5" customHeight="1">
      <c r="A773" s="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6.5" customHeight="1">
      <c r="A774" s="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6.5" customHeight="1">
      <c r="A775" s="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6.5" customHeight="1">
      <c r="A776" s="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6.5" customHeight="1">
      <c r="A777" s="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6.5" customHeight="1">
      <c r="A778" s="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6.5" customHeight="1">
      <c r="A779" s="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6.5" customHeight="1">
      <c r="A780" s="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6.5" customHeight="1">
      <c r="A781" s="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6.5" customHeight="1">
      <c r="A782" s="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6.5" customHeight="1">
      <c r="A783" s="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6.5" customHeight="1">
      <c r="A784" s="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6.5" customHeight="1">
      <c r="A785" s="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6.5" customHeight="1">
      <c r="A786" s="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6.5" customHeight="1">
      <c r="A787" s="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6.5" customHeight="1">
      <c r="A788" s="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6.5" customHeight="1">
      <c r="A789" s="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6.5" customHeight="1">
      <c r="A790" s="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6.5" customHeight="1">
      <c r="A791" s="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6.5" customHeight="1">
      <c r="A792" s="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6.5" customHeight="1">
      <c r="A793" s="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6.5" customHeight="1">
      <c r="A794" s="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6.5" customHeight="1">
      <c r="A795" s="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6.5" customHeight="1">
      <c r="A796" s="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6.5" customHeight="1">
      <c r="A797" s="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6.5" customHeight="1">
      <c r="A798" s="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6.5" customHeight="1">
      <c r="A799" s="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6.5" customHeight="1">
      <c r="A800" s="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6.5" customHeight="1">
      <c r="A801" s="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6.5" customHeight="1">
      <c r="A802" s="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6.5" customHeight="1">
      <c r="A803" s="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6.5" customHeight="1">
      <c r="A804" s="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6.5" customHeight="1">
      <c r="A805" s="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6.5" customHeight="1">
      <c r="A806" s="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6.5" customHeight="1">
      <c r="A807" s="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6.5" customHeight="1">
      <c r="A808" s="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6.5" customHeight="1">
      <c r="A809" s="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6.5" customHeight="1">
      <c r="A810" s="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6.5" customHeight="1">
      <c r="A811" s="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6.5" customHeight="1">
      <c r="A812" s="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6.5" customHeight="1">
      <c r="A813" s="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6.5" customHeight="1">
      <c r="A814" s="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6.5" customHeight="1">
      <c r="A815" s="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6.5" customHeight="1">
      <c r="A816" s="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6.5" customHeight="1">
      <c r="A817" s="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6.5" customHeight="1">
      <c r="A818" s="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6.5" customHeight="1">
      <c r="A819" s="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6.5" customHeight="1">
      <c r="A820" s="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6.5" customHeight="1">
      <c r="A821" s="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6.5" customHeight="1">
      <c r="A822" s="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6.5" customHeight="1">
      <c r="A823" s="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6.5" customHeight="1">
      <c r="A824" s="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6.5" customHeight="1">
      <c r="A825" s="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6.5" customHeight="1">
      <c r="A826" s="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6.5" customHeight="1">
      <c r="A827" s="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6.5" customHeight="1">
      <c r="A828" s="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6.5" customHeight="1">
      <c r="A829" s="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6.5" customHeight="1">
      <c r="A830" s="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6.5" customHeight="1">
      <c r="A831" s="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6.5" customHeight="1">
      <c r="A832" s="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6.5" customHeight="1">
      <c r="A833" s="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6.5" customHeight="1">
      <c r="A834" s="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6.5" customHeight="1">
      <c r="A835" s="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6.5" customHeight="1">
      <c r="A836" s="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6.5" customHeight="1">
      <c r="A837" s="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6.5" customHeight="1">
      <c r="A838" s="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6.5" customHeight="1">
      <c r="A839" s="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6.5" customHeight="1">
      <c r="A840" s="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6.5" customHeight="1">
      <c r="A841" s="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6.5" customHeight="1">
      <c r="A842" s="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6.5" customHeight="1">
      <c r="A843" s="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6.5" customHeight="1">
      <c r="A844" s="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6.5" customHeight="1">
      <c r="A845" s="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6.5" customHeight="1">
      <c r="A846" s="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6.5" customHeight="1">
      <c r="A847" s="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6.5" customHeight="1">
      <c r="A848" s="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6.5" customHeight="1">
      <c r="A849" s="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6.5" customHeight="1">
      <c r="A850" s="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6.5" customHeight="1">
      <c r="A851" s="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6.5" customHeight="1">
      <c r="A852" s="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6.5" customHeight="1">
      <c r="A853" s="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6.5" customHeight="1">
      <c r="A854" s="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6.5" customHeight="1">
      <c r="A855" s="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6.5" customHeight="1">
      <c r="A856" s="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6.5" customHeight="1">
      <c r="A857" s="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6.5" customHeight="1">
      <c r="A858" s="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6.5" customHeight="1">
      <c r="A859" s="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6.5" customHeight="1">
      <c r="A860" s="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6.5" customHeight="1">
      <c r="A861" s="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6.5" customHeight="1">
      <c r="A862" s="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6.5" customHeight="1">
      <c r="A863" s="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6.5" customHeight="1">
      <c r="A864" s="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6.5" customHeight="1">
      <c r="A865" s="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6.5" customHeight="1">
      <c r="A866" s="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6.5" customHeight="1">
      <c r="A867" s="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6.5" customHeight="1">
      <c r="A868" s="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6.5" customHeight="1">
      <c r="A869" s="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6.5" customHeight="1">
      <c r="A870" s="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6.5" customHeight="1">
      <c r="A871" s="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6.5" customHeight="1">
      <c r="A872" s="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6.5" customHeight="1">
      <c r="A873" s="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6.5" customHeight="1">
      <c r="A874" s="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6.5" customHeight="1">
      <c r="A875" s="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6.5" customHeight="1">
      <c r="A876" s="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6.5" customHeight="1">
      <c r="A877" s="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6.5" customHeight="1">
      <c r="A878" s="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6.5" customHeight="1">
      <c r="A879" s="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6.5" customHeight="1">
      <c r="A880" s="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6.5" customHeight="1">
      <c r="A881" s="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6.5" customHeight="1">
      <c r="A882" s="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6.5" customHeight="1">
      <c r="A883" s="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6.5" customHeight="1">
      <c r="A884" s="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6.5" customHeight="1">
      <c r="A885" s="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6.5" customHeight="1">
      <c r="A886" s="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6.5" customHeight="1">
      <c r="A887" s="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6.5" customHeight="1">
      <c r="A888" s="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6.5" customHeight="1">
      <c r="A889" s="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6.5" customHeight="1">
      <c r="A890" s="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6.5" customHeight="1">
      <c r="A891" s="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6.5" customHeight="1">
      <c r="A892" s="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6.5" customHeight="1">
      <c r="A893" s="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6.5" customHeight="1">
      <c r="A894" s="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6.5" customHeight="1">
      <c r="A895" s="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6.5" customHeight="1">
      <c r="A896" s="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6.5" customHeight="1">
      <c r="A897" s="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6.5" customHeight="1">
      <c r="A898" s="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6.5" customHeight="1">
      <c r="A899" s="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6.5" customHeight="1">
      <c r="A900" s="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6.5" customHeight="1">
      <c r="A901" s="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6.5" customHeight="1">
      <c r="A902" s="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6.5" customHeight="1">
      <c r="A903" s="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6.5" customHeight="1">
      <c r="A904" s="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6.5" customHeight="1">
      <c r="A905" s="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6.5" customHeight="1">
      <c r="A906" s="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6.5" customHeight="1">
      <c r="A907" s="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6.5" customHeight="1">
      <c r="A908" s="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6.5" customHeight="1">
      <c r="A909" s="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6.5" customHeight="1">
      <c r="A910" s="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6.5" customHeight="1">
      <c r="A911" s="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6.5" customHeight="1">
      <c r="A912" s="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6.5" customHeight="1">
      <c r="A913" s="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6.5" customHeight="1">
      <c r="A914" s="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6.5" customHeight="1">
      <c r="A915" s="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6.5" customHeight="1">
      <c r="A916" s="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6.5" customHeight="1">
      <c r="A917" s="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6.5" customHeight="1">
      <c r="A918" s="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6.5" customHeight="1">
      <c r="A919" s="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6.5" customHeight="1">
      <c r="A920" s="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6.5" customHeight="1">
      <c r="A921" s="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6.5" customHeight="1">
      <c r="A922" s="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6.5" customHeight="1">
      <c r="A923" s="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6.5" customHeight="1">
      <c r="A924" s="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6.5" customHeight="1">
      <c r="A925" s="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6.5" customHeight="1">
      <c r="A926" s="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6.5" customHeight="1">
      <c r="A927" s="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6.5" customHeight="1">
      <c r="A928" s="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6.5" customHeight="1">
      <c r="A929" s="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6.5" customHeight="1">
      <c r="A930" s="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6.5" customHeight="1">
      <c r="A931" s="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6.5" customHeight="1">
      <c r="A932" s="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6.5" customHeight="1">
      <c r="A933" s="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6.5" customHeight="1">
      <c r="A934" s="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6.5" customHeight="1">
      <c r="A935" s="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6.5" customHeight="1">
      <c r="A936" s="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6.5" customHeight="1">
      <c r="A937" s="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6.5" customHeight="1">
      <c r="A938" s="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6.5" customHeight="1">
      <c r="A939" s="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6.5" customHeight="1">
      <c r="A940" s="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6.5" customHeight="1">
      <c r="A941" s="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6.5" customHeight="1">
      <c r="A942" s="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6.5" customHeight="1">
      <c r="A943" s="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6.5" customHeight="1">
      <c r="A944" s="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6.5" customHeight="1">
      <c r="A945" s="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6.5" customHeight="1">
      <c r="A946" s="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6.5" customHeight="1">
      <c r="A947" s="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6.5" customHeight="1">
      <c r="A948" s="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6.5" customHeight="1">
      <c r="A949" s="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6.5" customHeight="1">
      <c r="A950" s="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6.5" customHeight="1">
      <c r="A951" s="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6.5" customHeight="1">
      <c r="A952" s="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6.5" customHeight="1">
      <c r="A953" s="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6.5" customHeight="1">
      <c r="A954" s="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6.5" customHeight="1">
      <c r="A955" s="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6.5" customHeight="1">
      <c r="A956" s="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6.5" customHeight="1">
      <c r="A957" s="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6.5" customHeight="1">
      <c r="A958" s="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6.5" customHeight="1">
      <c r="A959" s="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6.5" customHeight="1">
      <c r="A960" s="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6.5" customHeight="1">
      <c r="A961" s="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6.5" customHeight="1">
      <c r="A962" s="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6.5" customHeight="1">
      <c r="A963" s="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6.5" customHeight="1">
      <c r="A964" s="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6.5" customHeight="1">
      <c r="A965" s="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6.5" customHeight="1">
      <c r="A966" s="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6.5" customHeight="1">
      <c r="A967" s="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6.5" customHeight="1">
      <c r="A968" s="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6.5" customHeight="1">
      <c r="A969" s="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6.5" customHeight="1">
      <c r="A970" s="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6.5" customHeight="1">
      <c r="A971" s="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6.5" customHeight="1">
      <c r="A972" s="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6.5" customHeight="1">
      <c r="A973" s="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6.5" customHeight="1">
      <c r="A974" s="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6.5" customHeight="1">
      <c r="A975" s="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6.5" customHeight="1">
      <c r="A976" s="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6.5" customHeight="1">
      <c r="A977" s="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6.5" customHeight="1">
      <c r="A978" s="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6.5" customHeight="1">
      <c r="A979" s="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6.5" customHeight="1">
      <c r="A980" s="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6.5" customHeight="1">
      <c r="A981" s="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6.5" customHeight="1">
      <c r="A982" s="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6.5" customHeight="1">
      <c r="A983" s="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6.5" customHeight="1">
      <c r="A984" s="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6.5" customHeight="1">
      <c r="A985" s="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6.5" customHeight="1">
      <c r="A986" s="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6.5" customHeight="1">
      <c r="A987" s="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6.5" customHeight="1">
      <c r="A988" s="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6.5" customHeight="1">
      <c r="A989" s="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6.5" customHeight="1">
      <c r="A990" s="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6.5" customHeight="1">
      <c r="A991" s="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6.5" customHeight="1">
      <c r="A992" s="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6.5" customHeight="1">
      <c r="A993" s="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6.5" customHeight="1">
      <c r="A994" s="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6.5" customHeight="1">
      <c r="A995" s="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6.5" customHeight="1">
      <c r="A996" s="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6.5" customHeight="1">
      <c r="A997" s="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6.5" customHeight="1">
      <c r="A998" s="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6.5" customHeight="1">
      <c r="A999" s="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6.5" customHeight="1">
      <c r="A1000" s="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landscape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BD70-1E3B-4C69-B6A1-F5E3E916F1AB}">
  <dimension ref="A1:Z1000"/>
  <sheetViews>
    <sheetView workbookViewId="0">
      <selection activeCell="O13" sqref="O13"/>
    </sheetView>
  </sheetViews>
  <sheetFormatPr defaultColWidth="12.7109375" defaultRowHeight="15" customHeight="1"/>
  <cols>
    <col min="1" max="1" width="20" style="4" customWidth="1"/>
    <col min="2" max="13" width="10.28515625" style="4" customWidth="1"/>
    <col min="14" max="14" width="8.85546875" style="4" customWidth="1"/>
    <col min="15" max="15" width="12.42578125" style="4" customWidth="1"/>
    <col min="16" max="26" width="8.85546875" style="4" customWidth="1"/>
    <col min="27" max="16384" width="12.7109375" style="4"/>
  </cols>
  <sheetData>
    <row r="1" spans="1:26" ht="16.5" customHeight="1">
      <c r="A1" s="1"/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1"/>
      <c r="O1" s="1" t="s">
        <v>16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1" t="s">
        <v>31</v>
      </c>
      <c r="B2" s="5">
        <v>10</v>
      </c>
      <c r="C2" s="5">
        <v>15</v>
      </c>
      <c r="D2" s="5">
        <v>20</v>
      </c>
      <c r="E2" s="5">
        <v>25</v>
      </c>
      <c r="F2" s="5">
        <v>30</v>
      </c>
      <c r="G2" s="5">
        <v>35</v>
      </c>
      <c r="H2" s="5">
        <v>40</v>
      </c>
      <c r="I2" s="5">
        <v>45</v>
      </c>
      <c r="J2" s="5">
        <v>50</v>
      </c>
      <c r="K2" s="5">
        <v>55</v>
      </c>
      <c r="L2" s="5">
        <v>60</v>
      </c>
      <c r="M2" s="5">
        <v>65</v>
      </c>
      <c r="N2" s="5"/>
      <c r="O2" s="6">
        <f t="shared" ref="O2:O8" si="0">(M2-L2)/L2</f>
        <v>8.3333333333333329E-2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6.5" customHeight="1">
      <c r="A3" s="1" t="s">
        <v>32</v>
      </c>
      <c r="B3" s="5">
        <v>10</v>
      </c>
      <c r="C3" s="5">
        <v>15</v>
      </c>
      <c r="D3" s="5">
        <v>20</v>
      </c>
      <c r="E3" s="5">
        <v>25</v>
      </c>
      <c r="F3" s="5">
        <v>30</v>
      </c>
      <c r="G3" s="5">
        <v>35</v>
      </c>
      <c r="H3" s="5">
        <v>40</v>
      </c>
      <c r="I3" s="5">
        <v>45</v>
      </c>
      <c r="J3" s="5">
        <v>50</v>
      </c>
      <c r="K3" s="5">
        <v>55</v>
      </c>
      <c r="L3" s="5">
        <v>60</v>
      </c>
      <c r="M3" s="5">
        <v>65</v>
      </c>
      <c r="N3" s="5"/>
      <c r="O3" s="6">
        <f t="shared" si="0"/>
        <v>8.3333333333333329E-2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6.5" customHeight="1">
      <c r="A4" s="1" t="s">
        <v>33</v>
      </c>
      <c r="B4" s="5">
        <v>10</v>
      </c>
      <c r="C4" s="5">
        <v>15</v>
      </c>
      <c r="D4" s="5">
        <v>20</v>
      </c>
      <c r="E4" s="5">
        <v>25</v>
      </c>
      <c r="F4" s="5">
        <v>30</v>
      </c>
      <c r="G4" s="5">
        <v>35</v>
      </c>
      <c r="H4" s="5">
        <v>40</v>
      </c>
      <c r="I4" s="5">
        <v>50</v>
      </c>
      <c r="J4" s="5">
        <v>60</v>
      </c>
      <c r="K4" s="5">
        <v>70</v>
      </c>
      <c r="L4" s="5">
        <v>80</v>
      </c>
      <c r="M4" s="5">
        <v>90</v>
      </c>
      <c r="N4" s="5"/>
      <c r="O4" s="6">
        <f t="shared" si="0"/>
        <v>0.125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6.5" customHeight="1">
      <c r="A5" s="1" t="s">
        <v>34</v>
      </c>
      <c r="B5" s="5">
        <v>10</v>
      </c>
      <c r="C5" s="5">
        <v>15</v>
      </c>
      <c r="D5" s="5">
        <v>20</v>
      </c>
      <c r="E5" s="5">
        <v>25</v>
      </c>
      <c r="F5" s="5">
        <v>30</v>
      </c>
      <c r="G5" s="5">
        <v>35</v>
      </c>
      <c r="H5" s="5">
        <v>40</v>
      </c>
      <c r="I5" s="5">
        <v>45</v>
      </c>
      <c r="J5" s="5">
        <v>50</v>
      </c>
      <c r="K5" s="5">
        <v>55</v>
      </c>
      <c r="L5" s="5">
        <v>60</v>
      </c>
      <c r="M5" s="5">
        <v>65</v>
      </c>
      <c r="N5" s="5"/>
      <c r="O5" s="6">
        <f t="shared" si="0"/>
        <v>8.3333333333333329E-2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6.5" customHeight="1">
      <c r="A6" s="1" t="s">
        <v>35</v>
      </c>
      <c r="B6" s="5">
        <v>10</v>
      </c>
      <c r="C6" s="5">
        <v>15</v>
      </c>
      <c r="D6" s="5">
        <v>20</v>
      </c>
      <c r="E6" s="5">
        <v>25</v>
      </c>
      <c r="F6" s="5">
        <v>30</v>
      </c>
      <c r="G6" s="5">
        <v>35</v>
      </c>
      <c r="H6" s="5">
        <v>40</v>
      </c>
      <c r="I6" s="5">
        <v>45</v>
      </c>
      <c r="J6" s="5">
        <v>50</v>
      </c>
      <c r="K6" s="5">
        <v>55</v>
      </c>
      <c r="L6" s="5">
        <v>60</v>
      </c>
      <c r="M6" s="5">
        <v>65</v>
      </c>
      <c r="N6" s="5"/>
      <c r="O6" s="6">
        <f t="shared" si="0"/>
        <v>8.3333333333333329E-2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6.5" customHeight="1">
      <c r="A7" s="1" t="s">
        <v>36</v>
      </c>
      <c r="B7" s="5">
        <v>10</v>
      </c>
      <c r="C7" s="5">
        <v>15</v>
      </c>
      <c r="D7" s="5">
        <v>20</v>
      </c>
      <c r="E7" s="5">
        <v>25</v>
      </c>
      <c r="F7" s="5">
        <v>30</v>
      </c>
      <c r="G7" s="5">
        <v>35</v>
      </c>
      <c r="H7" s="5">
        <v>40</v>
      </c>
      <c r="I7" s="5">
        <v>45</v>
      </c>
      <c r="J7" s="5">
        <v>50</v>
      </c>
      <c r="K7" s="5">
        <v>55</v>
      </c>
      <c r="L7" s="5">
        <v>60</v>
      </c>
      <c r="M7" s="5">
        <v>65</v>
      </c>
      <c r="N7" s="5"/>
      <c r="O7" s="6">
        <f t="shared" si="0"/>
        <v>8.3333333333333329E-2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>
      <c r="A8" s="1" t="s">
        <v>37</v>
      </c>
      <c r="B8" s="5">
        <v>10</v>
      </c>
      <c r="C8" s="5">
        <v>15</v>
      </c>
      <c r="D8" s="5">
        <v>20</v>
      </c>
      <c r="E8" s="5">
        <v>25</v>
      </c>
      <c r="F8" s="5">
        <v>30</v>
      </c>
      <c r="G8" s="5">
        <v>35</v>
      </c>
      <c r="H8" s="5">
        <v>40</v>
      </c>
      <c r="I8" s="5">
        <v>45</v>
      </c>
      <c r="J8" s="5">
        <v>50</v>
      </c>
      <c r="K8" s="5">
        <v>55</v>
      </c>
      <c r="L8" s="5">
        <v>60</v>
      </c>
      <c r="M8" s="5">
        <v>65</v>
      </c>
      <c r="N8" s="5"/>
      <c r="O8" s="6">
        <f t="shared" si="0"/>
        <v>8.3333333333333329E-2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6.5" customHeight="1">
      <c r="A9" s="1" t="s">
        <v>40</v>
      </c>
      <c r="B9" s="5">
        <v>10</v>
      </c>
      <c r="C9" s="5">
        <v>15</v>
      </c>
      <c r="D9" s="5">
        <v>20</v>
      </c>
      <c r="E9" s="5">
        <v>25</v>
      </c>
      <c r="F9" s="5">
        <v>30</v>
      </c>
      <c r="G9" s="5">
        <v>35</v>
      </c>
      <c r="H9" s="5">
        <v>40</v>
      </c>
      <c r="I9" s="5">
        <v>45</v>
      </c>
      <c r="J9" s="5">
        <v>50</v>
      </c>
      <c r="K9" s="5">
        <v>55</v>
      </c>
      <c r="L9" s="5">
        <v>60</v>
      </c>
      <c r="M9" s="5">
        <v>65</v>
      </c>
      <c r="N9" s="5"/>
      <c r="O9" s="6" t="s">
        <v>39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6.5" customHeight="1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6.5" customHeight="1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6.5" customHeight="1">
      <c r="A12" s="1"/>
      <c r="B12" s="2" t="str">
        <f t="shared" ref="B12:M12" si="1">B1</f>
        <v>Jan-YY</v>
      </c>
      <c r="C12" s="2" t="str">
        <f t="shared" si="1"/>
        <v>Feb-YY</v>
      </c>
      <c r="D12" s="2" t="str">
        <f t="shared" si="1"/>
        <v>Mar-YY</v>
      </c>
      <c r="E12" s="2" t="str">
        <f t="shared" si="1"/>
        <v>Apr-YY</v>
      </c>
      <c r="F12" s="2" t="str">
        <f t="shared" si="1"/>
        <v>May-YY</v>
      </c>
      <c r="G12" s="2" t="str">
        <f t="shared" si="1"/>
        <v>Jun-YY</v>
      </c>
      <c r="H12" s="2" t="str">
        <f t="shared" si="1"/>
        <v>Jul-YY</v>
      </c>
      <c r="I12" s="2" t="str">
        <f t="shared" si="1"/>
        <v>Aug-YY</v>
      </c>
      <c r="J12" s="2" t="str">
        <f t="shared" si="1"/>
        <v>Sep-YY</v>
      </c>
      <c r="K12" s="2" t="str">
        <f t="shared" si="1"/>
        <v>Oct-YY</v>
      </c>
      <c r="L12" s="2" t="str">
        <f t="shared" si="1"/>
        <v>Nov-YY</v>
      </c>
      <c r="M12" s="2" t="str">
        <f t="shared" si="1"/>
        <v>Dec-YY</v>
      </c>
      <c r="N12" s="1"/>
      <c r="O12" s="2" t="str">
        <f>O1</f>
        <v>MoM Growth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>
      <c r="A13" s="1" t="s">
        <v>30</v>
      </c>
      <c r="B13" s="5">
        <f t="shared" ref="B13:M13" si="2">SUM(B2:B9)</f>
        <v>80</v>
      </c>
      <c r="C13" s="5">
        <f t="shared" si="2"/>
        <v>120</v>
      </c>
      <c r="D13" s="5">
        <f t="shared" si="2"/>
        <v>160</v>
      </c>
      <c r="E13" s="5">
        <f t="shared" si="2"/>
        <v>200</v>
      </c>
      <c r="F13" s="5">
        <f t="shared" si="2"/>
        <v>240</v>
      </c>
      <c r="G13" s="5">
        <f t="shared" si="2"/>
        <v>280</v>
      </c>
      <c r="H13" s="5">
        <f t="shared" si="2"/>
        <v>320</v>
      </c>
      <c r="I13" s="5">
        <f t="shared" si="2"/>
        <v>365</v>
      </c>
      <c r="J13" s="5">
        <f t="shared" si="2"/>
        <v>410</v>
      </c>
      <c r="K13" s="5">
        <f t="shared" si="2"/>
        <v>455</v>
      </c>
      <c r="L13" s="5">
        <f t="shared" si="2"/>
        <v>500</v>
      </c>
      <c r="M13" s="5">
        <f t="shared" si="2"/>
        <v>545</v>
      </c>
      <c r="N13" s="5"/>
      <c r="O13" s="6">
        <f t="shared" ref="O13:O14" si="3">(M13-L13)/L13</f>
        <v>0.09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6.5" customHeight="1">
      <c r="A14" s="1" t="s">
        <v>41</v>
      </c>
      <c r="B14" s="5">
        <f t="shared" ref="B14:M14" si="4">SUM(B2:B8)</f>
        <v>70</v>
      </c>
      <c r="C14" s="5">
        <f t="shared" si="4"/>
        <v>105</v>
      </c>
      <c r="D14" s="5">
        <f t="shared" si="4"/>
        <v>140</v>
      </c>
      <c r="E14" s="5">
        <f t="shared" si="4"/>
        <v>175</v>
      </c>
      <c r="F14" s="5">
        <f t="shared" si="4"/>
        <v>210</v>
      </c>
      <c r="G14" s="5">
        <f t="shared" si="4"/>
        <v>245</v>
      </c>
      <c r="H14" s="5">
        <f t="shared" si="4"/>
        <v>280</v>
      </c>
      <c r="I14" s="5">
        <f t="shared" si="4"/>
        <v>320</v>
      </c>
      <c r="J14" s="5">
        <f t="shared" si="4"/>
        <v>360</v>
      </c>
      <c r="K14" s="5">
        <f t="shared" si="4"/>
        <v>400</v>
      </c>
      <c r="L14" s="5">
        <f t="shared" si="4"/>
        <v>440</v>
      </c>
      <c r="M14" s="5">
        <f t="shared" si="4"/>
        <v>480</v>
      </c>
      <c r="N14" s="5"/>
      <c r="O14" s="6">
        <f t="shared" si="3"/>
        <v>9.0909090909090912E-2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6.5" customHeight="1">
      <c r="A15" s="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6.5" customHeight="1">
      <c r="A16" s="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6.5" customHeight="1">
      <c r="A17" s="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6.5" customHeight="1">
      <c r="A18" s="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6.5" customHeight="1">
      <c r="A19" s="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6.5" customHeight="1">
      <c r="A20" s="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6.5" customHeight="1">
      <c r="A21" s="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6.5" customHeight="1">
      <c r="A22" s="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6.5" customHeight="1">
      <c r="A23" s="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6.5" customHeight="1">
      <c r="A24" s="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6.5" customHeight="1">
      <c r="A25" s="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6.5" customHeight="1">
      <c r="A26" s="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6.5" customHeight="1">
      <c r="A27" s="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6.5" customHeight="1">
      <c r="A28" s="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6.5" customHeight="1">
      <c r="A29" s="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6.5" customHeight="1">
      <c r="A30" s="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6.5" customHeight="1">
      <c r="A31" s="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6.5" customHeight="1">
      <c r="A32" s="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6.5" customHeight="1">
      <c r="A33" s="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6.5" customHeight="1">
      <c r="A34" s="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6.5" customHeight="1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6.5" customHeight="1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6.5" customHeight="1">
      <c r="A37" s="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6.5" customHeight="1">
      <c r="A38" s="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6.5" customHeight="1">
      <c r="A39" s="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6.5" customHeight="1">
      <c r="A40" s="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6.5" customHeight="1">
      <c r="A41" s="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6.5" customHeight="1">
      <c r="A42" s="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6.5" customHeight="1">
      <c r="A43" s="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6.5" customHeight="1">
      <c r="A44" s="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6.5" customHeight="1">
      <c r="A45" s="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6.5" customHeight="1">
      <c r="A46" s="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6.5" customHeight="1">
      <c r="A47" s="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6.5" customHeight="1">
      <c r="A48" s="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6.5" customHeight="1">
      <c r="A49" s="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6.5" customHeight="1">
      <c r="A50" s="3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6.5" customHeight="1">
      <c r="A51" s="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6.5" customHeight="1">
      <c r="A52" s="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6.5" customHeight="1">
      <c r="A53" s="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6.5" customHeight="1">
      <c r="A54" s="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6.5" customHeight="1">
      <c r="A55" s="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6.5" customHeight="1">
      <c r="A56" s="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6.5" customHeight="1">
      <c r="A57" s="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6.5" customHeight="1">
      <c r="A58" s="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6.5" customHeight="1">
      <c r="A59" s="3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6.5" customHeight="1">
      <c r="A60" s="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6.5" customHeight="1">
      <c r="A61" s="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6.5" customHeight="1">
      <c r="A62" s="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6.5" customHeight="1">
      <c r="A63" s="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6.5" customHeight="1">
      <c r="A64" s="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6.5" customHeight="1">
      <c r="A65" s="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6.5" customHeight="1">
      <c r="A66" s="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6.5" customHeight="1">
      <c r="A67" s="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6.5" customHeight="1">
      <c r="A68" s="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6.5" customHeight="1">
      <c r="A69" s="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6.5" customHeight="1">
      <c r="A70" s="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6.5" customHeight="1">
      <c r="A71" s="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6.5" customHeight="1">
      <c r="A72" s="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6.5" customHeight="1">
      <c r="A73" s="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6.5" customHeight="1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6.5" customHeight="1">
      <c r="A75" s="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6.5" customHeight="1">
      <c r="A76" s="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6.5" customHeight="1">
      <c r="A77" s="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6.5" customHeight="1">
      <c r="A78" s="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6.5" customHeight="1">
      <c r="A79" s="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6.5" customHeight="1">
      <c r="A80" s="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6.5" customHeight="1">
      <c r="A81" s="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6.5" customHeight="1">
      <c r="A82" s="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6.5" customHeight="1">
      <c r="A83" s="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6.5" customHeight="1">
      <c r="A84" s="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6.5" customHeight="1">
      <c r="A85" s="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6.5" customHeight="1">
      <c r="A86" s="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6.5" customHeight="1">
      <c r="A87" s="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6.5" customHeight="1">
      <c r="A88" s="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6.5" customHeight="1">
      <c r="A89" s="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6.5" customHeight="1">
      <c r="A90" s="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6.5" customHeight="1">
      <c r="A91" s="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6.5" customHeight="1">
      <c r="A92" s="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6.5" customHeight="1">
      <c r="A93" s="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6.5" customHeight="1">
      <c r="A94" s="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6.5" customHeight="1">
      <c r="A95" s="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6.5" customHeight="1">
      <c r="A96" s="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6.5" customHeight="1">
      <c r="A97" s="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6.5" customHeight="1">
      <c r="A98" s="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6.5" customHeight="1">
      <c r="A99" s="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6.5" customHeight="1">
      <c r="A100" s="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6.5" customHeight="1">
      <c r="A101" s="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6.5" customHeight="1">
      <c r="A102" s="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6.5" customHeight="1">
      <c r="A103" s="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6.5" customHeight="1">
      <c r="A104" s="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6.5" customHeight="1">
      <c r="A105" s="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6.5" customHeight="1">
      <c r="A106" s="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6.5" customHeight="1">
      <c r="A107" s="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6.5" customHeight="1">
      <c r="A108" s="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6.5" customHeight="1">
      <c r="A109" s="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6.5" customHeight="1">
      <c r="A110" s="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6.5" customHeight="1">
      <c r="A111" s="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6.5" customHeight="1">
      <c r="A112" s="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6.5" customHeight="1">
      <c r="A113" s="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6.5" customHeight="1">
      <c r="A114" s="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6.5" customHeight="1">
      <c r="A115" s="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6.5" customHeight="1">
      <c r="A116" s="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6.5" customHeight="1">
      <c r="A117" s="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6.5" customHeight="1">
      <c r="A118" s="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6.5" customHeight="1">
      <c r="A119" s="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6.5" customHeight="1">
      <c r="A120" s="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6.5" customHeight="1">
      <c r="A121" s="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6.5" customHeight="1">
      <c r="A122" s="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6.5" customHeight="1">
      <c r="A123" s="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6.5" customHeight="1">
      <c r="A124" s="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6.5" customHeight="1">
      <c r="A125" s="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6.5" customHeight="1">
      <c r="A126" s="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6.5" customHeight="1">
      <c r="A127" s="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6.5" customHeight="1">
      <c r="A128" s="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6.5" customHeight="1">
      <c r="A129" s="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6.5" customHeight="1">
      <c r="A130" s="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6.5" customHeight="1">
      <c r="A131" s="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6.5" customHeight="1">
      <c r="A132" s="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6.5" customHeight="1">
      <c r="A133" s="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6.5" customHeight="1">
      <c r="A134" s="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6.5" customHeight="1">
      <c r="A135" s="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6.5" customHeight="1">
      <c r="A136" s="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6.5" customHeight="1">
      <c r="A137" s="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6.5" customHeight="1">
      <c r="A138" s="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6.5" customHeight="1">
      <c r="A139" s="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6.5" customHeight="1">
      <c r="A140" s="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6.5" customHeight="1">
      <c r="A141" s="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6.5" customHeight="1">
      <c r="A142" s="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6.5" customHeight="1">
      <c r="A143" s="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6.5" customHeight="1">
      <c r="A144" s="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6.5" customHeight="1">
      <c r="A145" s="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6.5" customHeight="1">
      <c r="A146" s="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6.5" customHeight="1">
      <c r="A147" s="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6.5" customHeight="1">
      <c r="A148" s="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6.5" customHeight="1">
      <c r="A149" s="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6.5" customHeight="1">
      <c r="A150" s="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6.5" customHeight="1">
      <c r="A151" s="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6.5" customHeight="1">
      <c r="A152" s="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6.5" customHeight="1">
      <c r="A153" s="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6.5" customHeight="1">
      <c r="A154" s="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6.5" customHeight="1">
      <c r="A155" s="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6.5" customHeight="1">
      <c r="A156" s="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6.5" customHeight="1">
      <c r="A157" s="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6.5" customHeight="1">
      <c r="A158" s="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6.5" customHeight="1">
      <c r="A159" s="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6.5" customHeight="1">
      <c r="A160" s="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6.5" customHeight="1">
      <c r="A161" s="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6.5" customHeight="1">
      <c r="A162" s="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6.5" customHeight="1">
      <c r="A163" s="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6.5" customHeight="1">
      <c r="A164" s="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6.5" customHeight="1">
      <c r="A165" s="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6.5" customHeight="1">
      <c r="A166" s="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6.5" customHeight="1">
      <c r="A167" s="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6.5" customHeight="1">
      <c r="A168" s="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6.5" customHeight="1">
      <c r="A169" s="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6.5" customHeight="1">
      <c r="A170" s="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6.5" customHeight="1">
      <c r="A171" s="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6.5" customHeight="1">
      <c r="A172" s="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6.5" customHeight="1">
      <c r="A173" s="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6.5" customHeight="1">
      <c r="A174" s="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6.5" customHeight="1">
      <c r="A175" s="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6.5" customHeight="1">
      <c r="A176" s="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6.5" customHeight="1">
      <c r="A177" s="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6.5" customHeight="1">
      <c r="A178" s="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6.5" customHeight="1">
      <c r="A179" s="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6.5" customHeight="1">
      <c r="A180" s="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6.5" customHeight="1">
      <c r="A181" s="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6.5" customHeight="1">
      <c r="A182" s="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6.5" customHeight="1">
      <c r="A183" s="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6.5" customHeight="1">
      <c r="A184" s="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6.5" customHeight="1">
      <c r="A185" s="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6.5" customHeight="1">
      <c r="A186" s="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6.5" customHeight="1">
      <c r="A187" s="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6.5" customHeight="1">
      <c r="A188" s="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6.5" customHeight="1">
      <c r="A189" s="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6.5" customHeight="1">
      <c r="A190" s="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6.5" customHeight="1">
      <c r="A191" s="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6.5" customHeight="1">
      <c r="A192" s="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6.5" customHeight="1">
      <c r="A193" s="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6.5" customHeight="1">
      <c r="A194" s="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6.5" customHeight="1">
      <c r="A195" s="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6.5" customHeight="1">
      <c r="A196" s="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6.5" customHeight="1">
      <c r="A197" s="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6.5" customHeight="1">
      <c r="A198" s="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6.5" customHeight="1">
      <c r="A199" s="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6.5" customHeight="1">
      <c r="A200" s="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6.5" customHeight="1">
      <c r="A201" s="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6.5" customHeight="1">
      <c r="A202" s="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6.5" customHeight="1">
      <c r="A203" s="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6.5" customHeight="1">
      <c r="A204" s="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6.5" customHeight="1">
      <c r="A205" s="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6.5" customHeight="1">
      <c r="A206" s="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6.5" customHeight="1">
      <c r="A207" s="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6.5" customHeight="1">
      <c r="A208" s="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6.5" customHeight="1">
      <c r="A209" s="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6.5" customHeight="1">
      <c r="A210" s="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6.5" customHeight="1">
      <c r="A211" s="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6.5" customHeight="1">
      <c r="A212" s="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6.5" customHeight="1">
      <c r="A213" s="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6.5" customHeight="1">
      <c r="A214" s="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6.5" customHeight="1">
      <c r="A215" s="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6.5" customHeight="1">
      <c r="A216" s="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6.5" customHeight="1">
      <c r="A217" s="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6.5" customHeight="1">
      <c r="A218" s="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6.5" customHeight="1">
      <c r="A219" s="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6.5" customHeight="1">
      <c r="A220" s="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6.5" customHeight="1">
      <c r="A221" s="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6.5" customHeight="1">
      <c r="A222" s="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6.5" customHeight="1">
      <c r="A223" s="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6.5" customHeight="1">
      <c r="A224" s="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6.5" customHeight="1">
      <c r="A225" s="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6.5" customHeight="1">
      <c r="A226" s="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6.5" customHeight="1">
      <c r="A227" s="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6.5" customHeight="1">
      <c r="A228" s="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6.5" customHeight="1">
      <c r="A229" s="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6.5" customHeight="1">
      <c r="A230" s="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6.5" customHeight="1">
      <c r="A231" s="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6.5" customHeight="1">
      <c r="A232" s="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6.5" customHeight="1">
      <c r="A233" s="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6.5" customHeight="1">
      <c r="A234" s="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6.5" customHeight="1">
      <c r="A235" s="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6.5" customHeight="1">
      <c r="A236" s="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6.5" customHeight="1">
      <c r="A237" s="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6.5" customHeight="1">
      <c r="A238" s="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6.5" customHeight="1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6.5" customHeight="1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6.5" customHeight="1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6.5" customHeight="1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6.5" customHeight="1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6.5" customHeight="1">
      <c r="A244" s="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6.5" customHeight="1">
      <c r="A245" s="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6.5" customHeight="1">
      <c r="A246" s="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6.5" customHeight="1">
      <c r="A247" s="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6.5" customHeight="1">
      <c r="A248" s="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6.5" customHeight="1">
      <c r="A249" s="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6.5" customHeight="1">
      <c r="A250" s="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6.5" customHeight="1">
      <c r="A251" s="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6.5" customHeight="1">
      <c r="A252" s="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6.5" customHeight="1">
      <c r="A253" s="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6.5" customHeight="1">
      <c r="A254" s="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6.5" customHeight="1">
      <c r="A255" s="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6.5" customHeight="1">
      <c r="A256" s="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6.5" customHeight="1">
      <c r="A257" s="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6.5" customHeight="1">
      <c r="A258" s="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6.5" customHeight="1">
      <c r="A259" s="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6.5" customHeight="1">
      <c r="A260" s="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6.5" customHeight="1">
      <c r="A261" s="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6.5" customHeight="1">
      <c r="A262" s="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6.5" customHeight="1">
      <c r="A263" s="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6.5" customHeight="1">
      <c r="A264" s="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6.5" customHeight="1">
      <c r="A265" s="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6.5" customHeight="1">
      <c r="A266" s="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6.5" customHeight="1">
      <c r="A267" s="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6.5" customHeight="1">
      <c r="A268" s="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6.5" customHeight="1">
      <c r="A269" s="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6.5" customHeight="1">
      <c r="A270" s="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6.5" customHeight="1">
      <c r="A271" s="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6.5" customHeight="1">
      <c r="A272" s="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6.5" customHeight="1">
      <c r="A273" s="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6.5" customHeight="1">
      <c r="A274" s="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6.5" customHeight="1">
      <c r="A275" s="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6.5" customHeight="1">
      <c r="A276" s="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6.5" customHeight="1">
      <c r="A277" s="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6.5" customHeight="1">
      <c r="A278" s="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6.5" customHeight="1">
      <c r="A279" s="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6.5" customHeight="1">
      <c r="A280" s="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6.5" customHeight="1">
      <c r="A281" s="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6.5" customHeight="1">
      <c r="A282" s="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6.5" customHeight="1">
      <c r="A283" s="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6.5" customHeight="1">
      <c r="A284" s="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6.5" customHeight="1">
      <c r="A285" s="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6.5" customHeight="1">
      <c r="A286" s="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6.5" customHeight="1">
      <c r="A287" s="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6.5" customHeight="1">
      <c r="A288" s="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6.5" customHeight="1">
      <c r="A289" s="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6.5" customHeight="1">
      <c r="A290" s="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6.5" customHeight="1">
      <c r="A291" s="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6.5" customHeight="1">
      <c r="A292" s="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6.5" customHeight="1">
      <c r="A293" s="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6.5" customHeight="1">
      <c r="A294" s="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6.5" customHeight="1">
      <c r="A295" s="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6.5" customHeight="1">
      <c r="A296" s="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6.5" customHeight="1">
      <c r="A297" s="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6.5" customHeight="1">
      <c r="A298" s="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6.5" customHeight="1">
      <c r="A299" s="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6.5" customHeight="1">
      <c r="A300" s="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6.5" customHeight="1">
      <c r="A301" s="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6.5" customHeight="1">
      <c r="A302" s="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6.5" customHeight="1">
      <c r="A303" s="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6.5" customHeight="1">
      <c r="A304" s="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6.5" customHeight="1">
      <c r="A305" s="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6.5" customHeight="1">
      <c r="A306" s="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6.5" customHeight="1">
      <c r="A307" s="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6.5" customHeight="1">
      <c r="A308" s="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6.5" customHeight="1">
      <c r="A309" s="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6.5" customHeight="1">
      <c r="A310" s="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6.5" customHeight="1">
      <c r="A311" s="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6.5" customHeight="1">
      <c r="A312" s="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6.5" customHeight="1">
      <c r="A313" s="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6.5" customHeight="1">
      <c r="A314" s="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6.5" customHeight="1">
      <c r="A315" s="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6.5" customHeight="1">
      <c r="A316" s="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6.5" customHeight="1">
      <c r="A317" s="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6.5" customHeight="1">
      <c r="A318" s="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6.5" customHeight="1">
      <c r="A319" s="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6.5" customHeight="1">
      <c r="A320" s="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6.5" customHeight="1">
      <c r="A321" s="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6.5" customHeight="1">
      <c r="A322" s="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6.5" customHeight="1">
      <c r="A323" s="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6.5" customHeight="1">
      <c r="A324" s="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6.5" customHeight="1">
      <c r="A325" s="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6.5" customHeight="1">
      <c r="A326" s="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6.5" customHeight="1">
      <c r="A327" s="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6.5" customHeight="1">
      <c r="A328" s="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6.5" customHeight="1">
      <c r="A329" s="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6.5" customHeight="1">
      <c r="A330" s="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6.5" customHeight="1">
      <c r="A331" s="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6.5" customHeight="1">
      <c r="A332" s="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6.5" customHeight="1">
      <c r="A333" s="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6.5" customHeight="1">
      <c r="A334" s="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6.5" customHeight="1">
      <c r="A335" s="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6.5" customHeight="1">
      <c r="A336" s="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6.5" customHeight="1">
      <c r="A337" s="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6.5" customHeight="1">
      <c r="A338" s="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6.5" customHeight="1">
      <c r="A339" s="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6.5" customHeight="1">
      <c r="A340" s="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6.5" customHeight="1">
      <c r="A341" s="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6.5" customHeight="1">
      <c r="A342" s="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6.5" customHeight="1">
      <c r="A343" s="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6.5" customHeight="1">
      <c r="A344" s="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6.5" customHeight="1">
      <c r="A345" s="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6.5" customHeight="1">
      <c r="A346" s="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6.5" customHeight="1">
      <c r="A347" s="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6.5" customHeight="1">
      <c r="A348" s="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6.5" customHeight="1">
      <c r="A349" s="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6.5" customHeight="1">
      <c r="A350" s="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6.5" customHeight="1">
      <c r="A351" s="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6.5" customHeight="1">
      <c r="A352" s="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6.5" customHeight="1">
      <c r="A353" s="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6.5" customHeight="1">
      <c r="A354" s="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6.5" customHeight="1">
      <c r="A355" s="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6.5" customHeight="1">
      <c r="A356" s="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6.5" customHeight="1">
      <c r="A357" s="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6.5" customHeight="1">
      <c r="A358" s="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6.5" customHeight="1">
      <c r="A359" s="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6.5" customHeight="1">
      <c r="A360" s="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6.5" customHeight="1">
      <c r="A361" s="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6.5" customHeight="1">
      <c r="A362" s="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6.5" customHeight="1">
      <c r="A363" s="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6.5" customHeight="1">
      <c r="A364" s="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6.5" customHeight="1">
      <c r="A365" s="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6.5" customHeight="1">
      <c r="A366" s="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6.5" customHeight="1">
      <c r="A367" s="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6.5" customHeight="1">
      <c r="A368" s="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6.5" customHeight="1">
      <c r="A369" s="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6.5" customHeight="1">
      <c r="A370" s="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6.5" customHeight="1">
      <c r="A371" s="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6.5" customHeight="1">
      <c r="A372" s="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6.5" customHeight="1">
      <c r="A373" s="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6.5" customHeight="1">
      <c r="A374" s="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6.5" customHeight="1">
      <c r="A375" s="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6.5" customHeight="1">
      <c r="A376" s="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6.5" customHeight="1">
      <c r="A377" s="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6.5" customHeight="1">
      <c r="A378" s="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6.5" customHeight="1">
      <c r="A379" s="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6.5" customHeight="1">
      <c r="A380" s="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6.5" customHeight="1">
      <c r="A381" s="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6.5" customHeight="1">
      <c r="A382" s="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6.5" customHeight="1">
      <c r="A383" s="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6.5" customHeight="1">
      <c r="A384" s="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6.5" customHeight="1">
      <c r="A385" s="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6.5" customHeight="1">
      <c r="A386" s="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6.5" customHeight="1">
      <c r="A387" s="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6.5" customHeight="1">
      <c r="A388" s="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6.5" customHeight="1">
      <c r="A389" s="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6.5" customHeight="1">
      <c r="A390" s="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6.5" customHeight="1">
      <c r="A391" s="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6.5" customHeight="1">
      <c r="A392" s="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6.5" customHeight="1">
      <c r="A393" s="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6.5" customHeight="1">
      <c r="A394" s="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6.5" customHeight="1">
      <c r="A395" s="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6.5" customHeight="1">
      <c r="A396" s="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6.5" customHeight="1">
      <c r="A397" s="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6.5" customHeight="1">
      <c r="A398" s="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6.5" customHeight="1">
      <c r="A399" s="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6.5" customHeight="1">
      <c r="A400" s="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6.5" customHeight="1">
      <c r="A401" s="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6.5" customHeight="1">
      <c r="A402" s="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6.5" customHeight="1">
      <c r="A403" s="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6.5" customHeight="1">
      <c r="A404" s="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6.5" customHeight="1">
      <c r="A405" s="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6.5" customHeight="1">
      <c r="A406" s="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6.5" customHeight="1">
      <c r="A407" s="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6.5" customHeight="1">
      <c r="A408" s="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6.5" customHeight="1">
      <c r="A409" s="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6.5" customHeight="1">
      <c r="A410" s="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6.5" customHeight="1">
      <c r="A411" s="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6.5" customHeight="1">
      <c r="A412" s="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6.5" customHeight="1">
      <c r="A413" s="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6.5" customHeight="1">
      <c r="A414" s="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6.5" customHeight="1">
      <c r="A415" s="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6.5" customHeight="1">
      <c r="A416" s="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6.5" customHeight="1">
      <c r="A417" s="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6.5" customHeight="1">
      <c r="A418" s="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6.5" customHeight="1">
      <c r="A419" s="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6.5" customHeight="1">
      <c r="A420" s="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6.5" customHeight="1">
      <c r="A421" s="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6.5" customHeight="1">
      <c r="A422" s="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6.5" customHeight="1">
      <c r="A423" s="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6.5" customHeight="1">
      <c r="A424" s="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6.5" customHeight="1">
      <c r="A425" s="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6.5" customHeight="1">
      <c r="A426" s="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6.5" customHeight="1">
      <c r="A427" s="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6.5" customHeight="1">
      <c r="A428" s="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6.5" customHeight="1">
      <c r="A429" s="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6.5" customHeight="1">
      <c r="A430" s="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6.5" customHeight="1">
      <c r="A431" s="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6.5" customHeight="1">
      <c r="A432" s="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6.5" customHeight="1">
      <c r="A433" s="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6.5" customHeight="1">
      <c r="A434" s="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6.5" customHeight="1">
      <c r="A435" s="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6.5" customHeight="1">
      <c r="A436" s="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6.5" customHeight="1">
      <c r="A437" s="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6.5" customHeight="1">
      <c r="A438" s="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6.5" customHeight="1">
      <c r="A439" s="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6.5" customHeight="1">
      <c r="A440" s="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6.5" customHeight="1">
      <c r="A441" s="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6.5" customHeight="1">
      <c r="A442" s="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6.5" customHeight="1">
      <c r="A443" s="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6.5" customHeight="1">
      <c r="A444" s="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6.5" customHeight="1">
      <c r="A445" s="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6.5" customHeight="1">
      <c r="A446" s="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6.5" customHeight="1">
      <c r="A447" s="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6.5" customHeight="1">
      <c r="A448" s="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6.5" customHeight="1">
      <c r="A449" s="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6.5" customHeight="1">
      <c r="A450" s="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6.5" customHeight="1">
      <c r="A451" s="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6.5" customHeight="1">
      <c r="A452" s="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6.5" customHeight="1">
      <c r="A453" s="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6.5" customHeight="1">
      <c r="A454" s="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6.5" customHeight="1">
      <c r="A455" s="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6.5" customHeight="1">
      <c r="A456" s="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6.5" customHeight="1">
      <c r="A457" s="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6.5" customHeight="1">
      <c r="A458" s="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6.5" customHeight="1">
      <c r="A459" s="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6.5" customHeight="1">
      <c r="A460" s="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6.5" customHeight="1">
      <c r="A461" s="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6.5" customHeight="1">
      <c r="A462" s="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6.5" customHeight="1">
      <c r="A463" s="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6.5" customHeight="1">
      <c r="A464" s="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6.5" customHeight="1">
      <c r="A465" s="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6.5" customHeight="1">
      <c r="A466" s="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6.5" customHeight="1">
      <c r="A467" s="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6.5" customHeight="1">
      <c r="A468" s="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6.5" customHeight="1">
      <c r="A469" s="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6.5" customHeight="1">
      <c r="A470" s="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6.5" customHeight="1">
      <c r="A471" s="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6.5" customHeight="1">
      <c r="A472" s="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6.5" customHeight="1">
      <c r="A473" s="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6.5" customHeight="1">
      <c r="A474" s="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6.5" customHeight="1">
      <c r="A475" s="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6.5" customHeight="1">
      <c r="A476" s="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6.5" customHeight="1">
      <c r="A477" s="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6.5" customHeight="1">
      <c r="A478" s="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6.5" customHeight="1">
      <c r="A479" s="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6.5" customHeight="1">
      <c r="A480" s="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6.5" customHeight="1">
      <c r="A481" s="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6.5" customHeight="1">
      <c r="A482" s="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6.5" customHeight="1">
      <c r="A483" s="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6.5" customHeight="1">
      <c r="A484" s="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6.5" customHeight="1">
      <c r="A485" s="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6.5" customHeight="1">
      <c r="A486" s="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6.5" customHeight="1">
      <c r="A487" s="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6.5" customHeight="1">
      <c r="A488" s="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6.5" customHeight="1">
      <c r="A489" s="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6.5" customHeight="1">
      <c r="A490" s="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6.5" customHeight="1">
      <c r="A491" s="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6.5" customHeight="1">
      <c r="A492" s="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6.5" customHeight="1">
      <c r="A493" s="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6.5" customHeight="1">
      <c r="A494" s="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6.5" customHeight="1">
      <c r="A495" s="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6.5" customHeight="1">
      <c r="A496" s="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6.5" customHeight="1">
      <c r="A497" s="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6.5" customHeight="1">
      <c r="A498" s="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6.5" customHeight="1">
      <c r="A499" s="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6.5" customHeight="1">
      <c r="A500" s="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6.5" customHeight="1">
      <c r="A501" s="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6.5" customHeight="1">
      <c r="A502" s="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6.5" customHeight="1">
      <c r="A503" s="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6.5" customHeight="1">
      <c r="A504" s="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6.5" customHeight="1">
      <c r="A505" s="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6.5" customHeight="1">
      <c r="A506" s="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6.5" customHeight="1">
      <c r="A507" s="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6.5" customHeight="1">
      <c r="A508" s="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6.5" customHeight="1">
      <c r="A509" s="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6.5" customHeight="1">
      <c r="A510" s="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6.5" customHeight="1">
      <c r="A511" s="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6.5" customHeight="1">
      <c r="A512" s="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6.5" customHeight="1">
      <c r="A513" s="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6.5" customHeight="1">
      <c r="A514" s="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6.5" customHeight="1">
      <c r="A515" s="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6.5" customHeight="1">
      <c r="A516" s="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6.5" customHeight="1">
      <c r="A517" s="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6.5" customHeight="1">
      <c r="A518" s="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6.5" customHeight="1">
      <c r="A519" s="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6.5" customHeight="1">
      <c r="A520" s="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6.5" customHeight="1">
      <c r="A521" s="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6.5" customHeight="1">
      <c r="A522" s="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6.5" customHeight="1">
      <c r="A523" s="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6.5" customHeight="1">
      <c r="A524" s="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6.5" customHeight="1">
      <c r="A525" s="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6.5" customHeight="1">
      <c r="A526" s="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6.5" customHeight="1">
      <c r="A527" s="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6.5" customHeight="1">
      <c r="A528" s="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6.5" customHeight="1">
      <c r="A529" s="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6.5" customHeight="1">
      <c r="A530" s="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6.5" customHeight="1">
      <c r="A531" s="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6.5" customHeight="1">
      <c r="A532" s="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6.5" customHeight="1">
      <c r="A533" s="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6.5" customHeight="1">
      <c r="A534" s="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6.5" customHeight="1">
      <c r="A535" s="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6.5" customHeight="1">
      <c r="A536" s="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6.5" customHeight="1">
      <c r="A537" s="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6.5" customHeight="1">
      <c r="A538" s="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6.5" customHeight="1">
      <c r="A539" s="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6.5" customHeight="1">
      <c r="A540" s="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6.5" customHeight="1">
      <c r="A541" s="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6.5" customHeight="1">
      <c r="A542" s="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6.5" customHeight="1">
      <c r="A543" s="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6.5" customHeight="1">
      <c r="A544" s="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6.5" customHeight="1">
      <c r="A545" s="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6.5" customHeight="1">
      <c r="A546" s="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6.5" customHeight="1">
      <c r="A547" s="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6.5" customHeight="1">
      <c r="A548" s="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6.5" customHeight="1">
      <c r="A549" s="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6.5" customHeight="1">
      <c r="A550" s="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6.5" customHeight="1">
      <c r="A551" s="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6.5" customHeight="1">
      <c r="A552" s="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6.5" customHeight="1">
      <c r="A553" s="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6.5" customHeight="1">
      <c r="A554" s="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6.5" customHeight="1">
      <c r="A555" s="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6.5" customHeight="1">
      <c r="A556" s="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6.5" customHeight="1">
      <c r="A557" s="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6.5" customHeight="1">
      <c r="A558" s="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6.5" customHeight="1">
      <c r="A559" s="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6.5" customHeight="1">
      <c r="A560" s="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6.5" customHeight="1">
      <c r="A561" s="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6.5" customHeight="1">
      <c r="A562" s="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6.5" customHeight="1">
      <c r="A563" s="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6.5" customHeight="1">
      <c r="A564" s="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6.5" customHeight="1">
      <c r="A565" s="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6.5" customHeight="1">
      <c r="A566" s="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6.5" customHeight="1">
      <c r="A567" s="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6.5" customHeight="1">
      <c r="A568" s="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6.5" customHeight="1">
      <c r="A569" s="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6.5" customHeight="1">
      <c r="A570" s="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6.5" customHeight="1">
      <c r="A571" s="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6.5" customHeight="1">
      <c r="A572" s="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6.5" customHeight="1">
      <c r="A573" s="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6.5" customHeight="1">
      <c r="A574" s="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6.5" customHeight="1">
      <c r="A575" s="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6.5" customHeight="1">
      <c r="A576" s="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6.5" customHeight="1">
      <c r="A577" s="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6.5" customHeight="1">
      <c r="A578" s="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6.5" customHeight="1">
      <c r="A579" s="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6.5" customHeight="1">
      <c r="A580" s="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6.5" customHeight="1">
      <c r="A581" s="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6.5" customHeight="1">
      <c r="A582" s="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6.5" customHeight="1">
      <c r="A583" s="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6.5" customHeight="1">
      <c r="A584" s="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6.5" customHeight="1">
      <c r="A585" s="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6.5" customHeight="1">
      <c r="A586" s="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6.5" customHeight="1">
      <c r="A587" s="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6.5" customHeight="1">
      <c r="A588" s="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6.5" customHeight="1">
      <c r="A589" s="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6.5" customHeight="1">
      <c r="A590" s="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6.5" customHeight="1">
      <c r="A591" s="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6.5" customHeight="1">
      <c r="A592" s="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6.5" customHeight="1">
      <c r="A593" s="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6.5" customHeight="1">
      <c r="A594" s="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6.5" customHeight="1">
      <c r="A595" s="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6.5" customHeight="1">
      <c r="A596" s="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6.5" customHeight="1">
      <c r="A597" s="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6.5" customHeight="1">
      <c r="A598" s="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6.5" customHeight="1">
      <c r="A599" s="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6.5" customHeight="1">
      <c r="A600" s="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6.5" customHeight="1">
      <c r="A601" s="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6.5" customHeight="1">
      <c r="A602" s="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6.5" customHeight="1">
      <c r="A603" s="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6.5" customHeight="1">
      <c r="A604" s="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6.5" customHeight="1">
      <c r="A605" s="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6.5" customHeight="1">
      <c r="A606" s="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6.5" customHeight="1">
      <c r="A607" s="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6.5" customHeight="1">
      <c r="A608" s="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6.5" customHeight="1">
      <c r="A609" s="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6.5" customHeight="1">
      <c r="A610" s="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6.5" customHeight="1">
      <c r="A611" s="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6.5" customHeight="1">
      <c r="A612" s="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6.5" customHeight="1">
      <c r="A613" s="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6.5" customHeight="1">
      <c r="A614" s="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6.5" customHeight="1">
      <c r="A615" s="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6.5" customHeight="1">
      <c r="A616" s="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6.5" customHeight="1">
      <c r="A617" s="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6.5" customHeight="1">
      <c r="A618" s="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6.5" customHeight="1">
      <c r="A619" s="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6.5" customHeight="1">
      <c r="A620" s="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6.5" customHeight="1">
      <c r="A621" s="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6.5" customHeight="1">
      <c r="A622" s="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6.5" customHeight="1">
      <c r="A623" s="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6.5" customHeight="1">
      <c r="A624" s="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6.5" customHeight="1">
      <c r="A625" s="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6.5" customHeight="1">
      <c r="A626" s="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6.5" customHeight="1">
      <c r="A627" s="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6.5" customHeight="1">
      <c r="A628" s="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6.5" customHeight="1">
      <c r="A629" s="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6.5" customHeight="1">
      <c r="A630" s="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6.5" customHeight="1">
      <c r="A631" s="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6.5" customHeight="1">
      <c r="A632" s="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6.5" customHeight="1">
      <c r="A633" s="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6.5" customHeight="1">
      <c r="A634" s="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6.5" customHeight="1">
      <c r="A635" s="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6.5" customHeight="1">
      <c r="A636" s="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6.5" customHeight="1">
      <c r="A637" s="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6.5" customHeight="1">
      <c r="A638" s="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6.5" customHeight="1">
      <c r="A639" s="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6.5" customHeight="1">
      <c r="A640" s="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6.5" customHeight="1">
      <c r="A641" s="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6.5" customHeight="1">
      <c r="A642" s="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6.5" customHeight="1">
      <c r="A643" s="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6.5" customHeight="1">
      <c r="A644" s="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6.5" customHeight="1">
      <c r="A645" s="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6.5" customHeight="1">
      <c r="A646" s="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6.5" customHeight="1">
      <c r="A647" s="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6.5" customHeight="1">
      <c r="A648" s="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6.5" customHeight="1">
      <c r="A649" s="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6.5" customHeight="1">
      <c r="A650" s="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6.5" customHeight="1">
      <c r="A651" s="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6.5" customHeight="1">
      <c r="A652" s="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6.5" customHeight="1">
      <c r="A653" s="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6.5" customHeight="1">
      <c r="A654" s="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6.5" customHeight="1">
      <c r="A655" s="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6.5" customHeight="1">
      <c r="A656" s="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6.5" customHeight="1">
      <c r="A657" s="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6.5" customHeight="1">
      <c r="A658" s="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6.5" customHeight="1">
      <c r="A659" s="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6.5" customHeight="1">
      <c r="A660" s="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6.5" customHeight="1">
      <c r="A661" s="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6.5" customHeight="1">
      <c r="A662" s="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6.5" customHeight="1">
      <c r="A663" s="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6.5" customHeight="1">
      <c r="A664" s="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6.5" customHeight="1">
      <c r="A665" s="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6.5" customHeight="1">
      <c r="A666" s="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6.5" customHeight="1">
      <c r="A667" s="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6.5" customHeight="1">
      <c r="A668" s="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6.5" customHeight="1">
      <c r="A669" s="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6.5" customHeight="1">
      <c r="A670" s="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6.5" customHeight="1">
      <c r="A671" s="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6.5" customHeight="1">
      <c r="A672" s="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6.5" customHeight="1">
      <c r="A673" s="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6.5" customHeight="1">
      <c r="A674" s="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6.5" customHeight="1">
      <c r="A675" s="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6.5" customHeight="1">
      <c r="A676" s="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6.5" customHeight="1">
      <c r="A677" s="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6.5" customHeight="1">
      <c r="A678" s="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6.5" customHeight="1">
      <c r="A679" s="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6.5" customHeight="1">
      <c r="A680" s="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6.5" customHeight="1">
      <c r="A681" s="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6.5" customHeight="1">
      <c r="A682" s="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6.5" customHeight="1">
      <c r="A683" s="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6.5" customHeight="1">
      <c r="A684" s="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6.5" customHeight="1">
      <c r="A685" s="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6.5" customHeight="1">
      <c r="A686" s="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6.5" customHeight="1">
      <c r="A687" s="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6.5" customHeight="1">
      <c r="A688" s="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6.5" customHeight="1">
      <c r="A689" s="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6.5" customHeight="1">
      <c r="A690" s="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6.5" customHeight="1">
      <c r="A691" s="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6.5" customHeight="1">
      <c r="A692" s="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6.5" customHeight="1">
      <c r="A693" s="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6.5" customHeight="1">
      <c r="A694" s="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6.5" customHeight="1">
      <c r="A695" s="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6.5" customHeight="1">
      <c r="A696" s="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6.5" customHeight="1">
      <c r="A697" s="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6.5" customHeight="1">
      <c r="A698" s="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6.5" customHeight="1">
      <c r="A699" s="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6.5" customHeight="1">
      <c r="A700" s="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6.5" customHeight="1">
      <c r="A701" s="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6.5" customHeight="1">
      <c r="A702" s="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6.5" customHeight="1">
      <c r="A703" s="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6.5" customHeight="1">
      <c r="A704" s="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6.5" customHeight="1">
      <c r="A705" s="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6.5" customHeight="1">
      <c r="A706" s="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6.5" customHeight="1">
      <c r="A707" s="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6.5" customHeight="1">
      <c r="A708" s="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6.5" customHeight="1">
      <c r="A709" s="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6.5" customHeight="1">
      <c r="A710" s="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6.5" customHeight="1">
      <c r="A711" s="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6.5" customHeight="1">
      <c r="A712" s="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6.5" customHeight="1">
      <c r="A713" s="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6.5" customHeight="1">
      <c r="A714" s="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6.5" customHeight="1">
      <c r="A715" s="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6.5" customHeight="1">
      <c r="A716" s="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6.5" customHeight="1">
      <c r="A717" s="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6.5" customHeight="1">
      <c r="A718" s="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6.5" customHeight="1">
      <c r="A719" s="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6.5" customHeight="1">
      <c r="A720" s="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6.5" customHeight="1">
      <c r="A721" s="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6.5" customHeight="1">
      <c r="A722" s="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6.5" customHeight="1">
      <c r="A723" s="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6.5" customHeight="1">
      <c r="A724" s="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6.5" customHeight="1">
      <c r="A725" s="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6.5" customHeight="1">
      <c r="A726" s="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6.5" customHeight="1">
      <c r="A727" s="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6.5" customHeight="1">
      <c r="A728" s="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6.5" customHeight="1">
      <c r="A729" s="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6.5" customHeight="1">
      <c r="A730" s="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6.5" customHeight="1">
      <c r="A731" s="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6.5" customHeight="1">
      <c r="A732" s="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6.5" customHeight="1">
      <c r="A733" s="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6.5" customHeight="1">
      <c r="A734" s="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6.5" customHeight="1">
      <c r="A735" s="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6.5" customHeight="1">
      <c r="A736" s="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6.5" customHeight="1">
      <c r="A737" s="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6.5" customHeight="1">
      <c r="A738" s="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6.5" customHeight="1">
      <c r="A739" s="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6.5" customHeight="1">
      <c r="A740" s="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6.5" customHeight="1">
      <c r="A741" s="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6.5" customHeight="1">
      <c r="A742" s="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6.5" customHeight="1">
      <c r="A743" s="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6.5" customHeight="1">
      <c r="A744" s="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6.5" customHeight="1">
      <c r="A745" s="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6.5" customHeight="1">
      <c r="A746" s="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6.5" customHeight="1">
      <c r="A747" s="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6.5" customHeight="1">
      <c r="A748" s="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6.5" customHeight="1">
      <c r="A749" s="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6.5" customHeight="1">
      <c r="A750" s="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6.5" customHeight="1">
      <c r="A751" s="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6.5" customHeight="1">
      <c r="A752" s="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6.5" customHeight="1">
      <c r="A753" s="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6.5" customHeight="1">
      <c r="A754" s="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6.5" customHeight="1">
      <c r="A755" s="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6.5" customHeight="1">
      <c r="A756" s="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6.5" customHeight="1">
      <c r="A757" s="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6.5" customHeight="1">
      <c r="A758" s="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6.5" customHeight="1">
      <c r="A759" s="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6.5" customHeight="1">
      <c r="A760" s="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6.5" customHeight="1">
      <c r="A761" s="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6.5" customHeight="1">
      <c r="A762" s="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6.5" customHeight="1">
      <c r="A763" s="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6.5" customHeight="1">
      <c r="A764" s="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6.5" customHeight="1">
      <c r="A765" s="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6.5" customHeight="1">
      <c r="A766" s="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6.5" customHeight="1">
      <c r="A767" s="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6.5" customHeight="1">
      <c r="A768" s="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6.5" customHeight="1">
      <c r="A769" s="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6.5" customHeight="1">
      <c r="A770" s="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6.5" customHeight="1">
      <c r="A771" s="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6.5" customHeight="1">
      <c r="A772" s="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6.5" customHeight="1">
      <c r="A773" s="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6.5" customHeight="1">
      <c r="A774" s="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6.5" customHeight="1">
      <c r="A775" s="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6.5" customHeight="1">
      <c r="A776" s="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6.5" customHeight="1">
      <c r="A777" s="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6.5" customHeight="1">
      <c r="A778" s="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6.5" customHeight="1">
      <c r="A779" s="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6.5" customHeight="1">
      <c r="A780" s="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6.5" customHeight="1">
      <c r="A781" s="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6.5" customHeight="1">
      <c r="A782" s="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6.5" customHeight="1">
      <c r="A783" s="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6.5" customHeight="1">
      <c r="A784" s="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6.5" customHeight="1">
      <c r="A785" s="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6.5" customHeight="1">
      <c r="A786" s="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6.5" customHeight="1">
      <c r="A787" s="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6.5" customHeight="1">
      <c r="A788" s="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6.5" customHeight="1">
      <c r="A789" s="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6.5" customHeight="1">
      <c r="A790" s="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6.5" customHeight="1">
      <c r="A791" s="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6.5" customHeight="1">
      <c r="A792" s="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6.5" customHeight="1">
      <c r="A793" s="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6.5" customHeight="1">
      <c r="A794" s="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6.5" customHeight="1">
      <c r="A795" s="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6.5" customHeight="1">
      <c r="A796" s="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6.5" customHeight="1">
      <c r="A797" s="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6.5" customHeight="1">
      <c r="A798" s="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6.5" customHeight="1">
      <c r="A799" s="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6.5" customHeight="1">
      <c r="A800" s="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6.5" customHeight="1">
      <c r="A801" s="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6.5" customHeight="1">
      <c r="A802" s="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6.5" customHeight="1">
      <c r="A803" s="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6.5" customHeight="1">
      <c r="A804" s="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6.5" customHeight="1">
      <c r="A805" s="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6.5" customHeight="1">
      <c r="A806" s="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6.5" customHeight="1">
      <c r="A807" s="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6.5" customHeight="1">
      <c r="A808" s="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6.5" customHeight="1">
      <c r="A809" s="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6.5" customHeight="1">
      <c r="A810" s="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6.5" customHeight="1">
      <c r="A811" s="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6.5" customHeight="1">
      <c r="A812" s="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6.5" customHeight="1">
      <c r="A813" s="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6.5" customHeight="1">
      <c r="A814" s="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6.5" customHeight="1">
      <c r="A815" s="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6.5" customHeight="1">
      <c r="A816" s="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6.5" customHeight="1">
      <c r="A817" s="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6.5" customHeight="1">
      <c r="A818" s="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6.5" customHeight="1">
      <c r="A819" s="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6.5" customHeight="1">
      <c r="A820" s="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6.5" customHeight="1">
      <c r="A821" s="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6.5" customHeight="1">
      <c r="A822" s="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6.5" customHeight="1">
      <c r="A823" s="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6.5" customHeight="1">
      <c r="A824" s="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6.5" customHeight="1">
      <c r="A825" s="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6.5" customHeight="1">
      <c r="A826" s="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6.5" customHeight="1">
      <c r="A827" s="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6.5" customHeight="1">
      <c r="A828" s="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6.5" customHeight="1">
      <c r="A829" s="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6.5" customHeight="1">
      <c r="A830" s="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6.5" customHeight="1">
      <c r="A831" s="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6.5" customHeight="1">
      <c r="A832" s="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6.5" customHeight="1">
      <c r="A833" s="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6.5" customHeight="1">
      <c r="A834" s="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6.5" customHeight="1">
      <c r="A835" s="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6.5" customHeight="1">
      <c r="A836" s="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6.5" customHeight="1">
      <c r="A837" s="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6.5" customHeight="1">
      <c r="A838" s="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6.5" customHeight="1">
      <c r="A839" s="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6.5" customHeight="1">
      <c r="A840" s="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6.5" customHeight="1">
      <c r="A841" s="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6.5" customHeight="1">
      <c r="A842" s="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6.5" customHeight="1">
      <c r="A843" s="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6.5" customHeight="1">
      <c r="A844" s="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6.5" customHeight="1">
      <c r="A845" s="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6.5" customHeight="1">
      <c r="A846" s="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6.5" customHeight="1">
      <c r="A847" s="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6.5" customHeight="1">
      <c r="A848" s="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6.5" customHeight="1">
      <c r="A849" s="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6.5" customHeight="1">
      <c r="A850" s="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6.5" customHeight="1">
      <c r="A851" s="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6.5" customHeight="1">
      <c r="A852" s="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6.5" customHeight="1">
      <c r="A853" s="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6.5" customHeight="1">
      <c r="A854" s="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6.5" customHeight="1">
      <c r="A855" s="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6.5" customHeight="1">
      <c r="A856" s="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6.5" customHeight="1">
      <c r="A857" s="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6.5" customHeight="1">
      <c r="A858" s="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6.5" customHeight="1">
      <c r="A859" s="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6.5" customHeight="1">
      <c r="A860" s="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6.5" customHeight="1">
      <c r="A861" s="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6.5" customHeight="1">
      <c r="A862" s="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6.5" customHeight="1">
      <c r="A863" s="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6.5" customHeight="1">
      <c r="A864" s="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6.5" customHeight="1">
      <c r="A865" s="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6.5" customHeight="1">
      <c r="A866" s="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6.5" customHeight="1">
      <c r="A867" s="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6.5" customHeight="1">
      <c r="A868" s="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6.5" customHeight="1">
      <c r="A869" s="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6.5" customHeight="1">
      <c r="A870" s="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6.5" customHeight="1">
      <c r="A871" s="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6.5" customHeight="1">
      <c r="A872" s="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6.5" customHeight="1">
      <c r="A873" s="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6.5" customHeight="1">
      <c r="A874" s="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6.5" customHeight="1">
      <c r="A875" s="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6.5" customHeight="1">
      <c r="A876" s="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6.5" customHeight="1">
      <c r="A877" s="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6.5" customHeight="1">
      <c r="A878" s="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6.5" customHeight="1">
      <c r="A879" s="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6.5" customHeight="1">
      <c r="A880" s="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6.5" customHeight="1">
      <c r="A881" s="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6.5" customHeight="1">
      <c r="A882" s="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6.5" customHeight="1">
      <c r="A883" s="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6.5" customHeight="1">
      <c r="A884" s="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6.5" customHeight="1">
      <c r="A885" s="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6.5" customHeight="1">
      <c r="A886" s="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6.5" customHeight="1">
      <c r="A887" s="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6.5" customHeight="1">
      <c r="A888" s="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6.5" customHeight="1">
      <c r="A889" s="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6.5" customHeight="1">
      <c r="A890" s="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6.5" customHeight="1">
      <c r="A891" s="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6.5" customHeight="1">
      <c r="A892" s="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6.5" customHeight="1">
      <c r="A893" s="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6.5" customHeight="1">
      <c r="A894" s="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6.5" customHeight="1">
      <c r="A895" s="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6.5" customHeight="1">
      <c r="A896" s="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6.5" customHeight="1">
      <c r="A897" s="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6.5" customHeight="1">
      <c r="A898" s="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6.5" customHeight="1">
      <c r="A899" s="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6.5" customHeight="1">
      <c r="A900" s="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6.5" customHeight="1">
      <c r="A901" s="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6.5" customHeight="1">
      <c r="A902" s="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6.5" customHeight="1">
      <c r="A903" s="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6.5" customHeight="1">
      <c r="A904" s="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6.5" customHeight="1">
      <c r="A905" s="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6.5" customHeight="1">
      <c r="A906" s="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6.5" customHeight="1">
      <c r="A907" s="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6.5" customHeight="1">
      <c r="A908" s="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6.5" customHeight="1">
      <c r="A909" s="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6.5" customHeight="1">
      <c r="A910" s="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6.5" customHeight="1">
      <c r="A911" s="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6.5" customHeight="1">
      <c r="A912" s="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6.5" customHeight="1">
      <c r="A913" s="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6.5" customHeight="1">
      <c r="A914" s="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6.5" customHeight="1">
      <c r="A915" s="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6.5" customHeight="1">
      <c r="A916" s="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6.5" customHeight="1">
      <c r="A917" s="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6.5" customHeight="1">
      <c r="A918" s="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6.5" customHeight="1">
      <c r="A919" s="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6.5" customHeight="1">
      <c r="A920" s="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6.5" customHeight="1">
      <c r="A921" s="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6.5" customHeight="1">
      <c r="A922" s="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6.5" customHeight="1">
      <c r="A923" s="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6.5" customHeight="1">
      <c r="A924" s="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6.5" customHeight="1">
      <c r="A925" s="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6.5" customHeight="1">
      <c r="A926" s="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6.5" customHeight="1">
      <c r="A927" s="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6.5" customHeight="1">
      <c r="A928" s="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6.5" customHeight="1">
      <c r="A929" s="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6.5" customHeight="1">
      <c r="A930" s="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6.5" customHeight="1">
      <c r="A931" s="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6.5" customHeight="1">
      <c r="A932" s="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6.5" customHeight="1">
      <c r="A933" s="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6.5" customHeight="1">
      <c r="A934" s="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6.5" customHeight="1">
      <c r="A935" s="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6.5" customHeight="1">
      <c r="A936" s="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6.5" customHeight="1">
      <c r="A937" s="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6.5" customHeight="1">
      <c r="A938" s="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6.5" customHeight="1">
      <c r="A939" s="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6.5" customHeight="1">
      <c r="A940" s="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6.5" customHeight="1">
      <c r="A941" s="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6.5" customHeight="1">
      <c r="A942" s="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6.5" customHeight="1">
      <c r="A943" s="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6.5" customHeight="1">
      <c r="A944" s="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6.5" customHeight="1">
      <c r="A945" s="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6.5" customHeight="1">
      <c r="A946" s="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6.5" customHeight="1">
      <c r="A947" s="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6.5" customHeight="1">
      <c r="A948" s="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6.5" customHeight="1">
      <c r="A949" s="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6.5" customHeight="1">
      <c r="A950" s="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6.5" customHeight="1">
      <c r="A951" s="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6.5" customHeight="1">
      <c r="A952" s="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6.5" customHeight="1">
      <c r="A953" s="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6.5" customHeight="1">
      <c r="A954" s="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6.5" customHeight="1">
      <c r="A955" s="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6.5" customHeight="1">
      <c r="A956" s="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6.5" customHeight="1">
      <c r="A957" s="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6.5" customHeight="1">
      <c r="A958" s="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6.5" customHeight="1">
      <c r="A959" s="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6.5" customHeight="1">
      <c r="A960" s="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6.5" customHeight="1">
      <c r="A961" s="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6.5" customHeight="1">
      <c r="A962" s="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6.5" customHeight="1">
      <c r="A963" s="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6.5" customHeight="1">
      <c r="A964" s="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6.5" customHeight="1">
      <c r="A965" s="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6.5" customHeight="1">
      <c r="A966" s="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6.5" customHeight="1">
      <c r="A967" s="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6.5" customHeight="1">
      <c r="A968" s="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6.5" customHeight="1">
      <c r="A969" s="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6.5" customHeight="1">
      <c r="A970" s="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6.5" customHeight="1">
      <c r="A971" s="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6.5" customHeight="1">
      <c r="A972" s="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6.5" customHeight="1">
      <c r="A973" s="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6.5" customHeight="1">
      <c r="A974" s="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6.5" customHeight="1">
      <c r="A975" s="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6.5" customHeight="1">
      <c r="A976" s="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6.5" customHeight="1">
      <c r="A977" s="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6.5" customHeight="1">
      <c r="A978" s="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6.5" customHeight="1">
      <c r="A979" s="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6.5" customHeight="1">
      <c r="A980" s="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6.5" customHeight="1">
      <c r="A981" s="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6.5" customHeight="1">
      <c r="A982" s="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6.5" customHeight="1">
      <c r="A983" s="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6.5" customHeight="1">
      <c r="A984" s="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6.5" customHeight="1">
      <c r="A985" s="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6.5" customHeight="1">
      <c r="A986" s="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6.5" customHeight="1">
      <c r="A987" s="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6.5" customHeight="1">
      <c r="A988" s="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6.5" customHeight="1">
      <c r="A989" s="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6.5" customHeight="1">
      <c r="A990" s="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6.5" customHeight="1">
      <c r="A991" s="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6.5" customHeight="1">
      <c r="A992" s="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6.5" customHeight="1">
      <c r="A993" s="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6.5" customHeight="1">
      <c r="A994" s="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6.5" customHeight="1">
      <c r="A995" s="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6.5" customHeight="1">
      <c r="A996" s="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6.5" customHeight="1">
      <c r="A997" s="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6.5" customHeight="1">
      <c r="A998" s="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6.5" customHeight="1">
      <c r="A999" s="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6.5" customHeight="1">
      <c r="A1000" s="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46056-2D4A-4D4D-9252-1745ED075CF8}">
  <dimension ref="A1:Z1000"/>
  <sheetViews>
    <sheetView topLeftCell="E1" workbookViewId="0">
      <selection activeCell="M21" sqref="M21"/>
    </sheetView>
  </sheetViews>
  <sheetFormatPr defaultColWidth="12.7109375" defaultRowHeight="15" customHeight="1"/>
  <cols>
    <col min="1" max="1" width="31.42578125" style="4" customWidth="1"/>
    <col min="2" max="12" width="13" style="4" customWidth="1"/>
    <col min="13" max="13" width="20.5703125" style="4" bestFit="1" customWidth="1"/>
    <col min="14" max="14" width="17" style="4" customWidth="1"/>
    <col min="15" max="15" width="20.42578125" style="4" customWidth="1"/>
    <col min="16" max="16" width="20" style="4" customWidth="1"/>
    <col min="17" max="17" width="16.28515625" style="4" customWidth="1"/>
    <col min="18" max="18" width="13" style="4" customWidth="1"/>
    <col min="19" max="19" width="16.85546875" style="4" customWidth="1"/>
    <col min="20" max="20" width="22.140625" style="4" customWidth="1"/>
    <col min="21" max="21" width="19.85546875" style="4" customWidth="1"/>
    <col min="22" max="26" width="8.85546875" style="4" customWidth="1"/>
    <col min="27" max="16384" width="12.7109375" style="4"/>
  </cols>
  <sheetData>
    <row r="1" spans="1:26" ht="15.75" customHeight="1">
      <c r="A1" s="16" t="s">
        <v>67</v>
      </c>
      <c r="B1" s="17" t="s">
        <v>4</v>
      </c>
      <c r="C1" s="17" t="s">
        <v>5</v>
      </c>
      <c r="D1" s="17" t="s">
        <v>6</v>
      </c>
      <c r="E1" s="17" t="s">
        <v>7</v>
      </c>
      <c r="F1" s="17" t="s">
        <v>8</v>
      </c>
      <c r="G1" s="17" t="s">
        <v>9</v>
      </c>
      <c r="H1" s="17" t="s">
        <v>10</v>
      </c>
      <c r="I1" s="17" t="s">
        <v>11</v>
      </c>
      <c r="J1" s="17" t="s">
        <v>12</v>
      </c>
      <c r="K1" s="17" t="s">
        <v>13</v>
      </c>
      <c r="L1" s="17" t="s">
        <v>14</v>
      </c>
      <c r="M1" s="18" t="s">
        <v>15</v>
      </c>
      <c r="N1" s="1"/>
      <c r="O1" s="1" t="s">
        <v>16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customHeight="1">
      <c r="A2" s="19" t="s">
        <v>31</v>
      </c>
      <c r="B2" s="20">
        <v>5</v>
      </c>
      <c r="C2" s="20">
        <v>7</v>
      </c>
      <c r="D2" s="20">
        <v>4</v>
      </c>
      <c r="E2" s="20">
        <v>8</v>
      </c>
      <c r="F2" s="20">
        <v>6</v>
      </c>
      <c r="G2" s="20">
        <v>3</v>
      </c>
      <c r="H2" s="20">
        <v>7</v>
      </c>
      <c r="I2" s="20">
        <v>5</v>
      </c>
      <c r="J2" s="20">
        <v>4</v>
      </c>
      <c r="K2" s="20">
        <v>8</v>
      </c>
      <c r="L2" s="20">
        <v>6</v>
      </c>
      <c r="M2" s="21">
        <v>7</v>
      </c>
      <c r="N2" s="5"/>
      <c r="O2" s="6">
        <f t="shared" ref="O2:O8" si="0">(M2-L2)/L2</f>
        <v>0.16666666666666666</v>
      </c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customHeight="1">
      <c r="A3" s="22" t="s">
        <v>32</v>
      </c>
      <c r="B3" s="23">
        <v>3</v>
      </c>
      <c r="C3" s="23">
        <v>6</v>
      </c>
      <c r="D3" s="23">
        <v>8</v>
      </c>
      <c r="E3" s="23">
        <v>5</v>
      </c>
      <c r="F3" s="23">
        <v>4</v>
      </c>
      <c r="G3" s="23">
        <v>7</v>
      </c>
      <c r="H3" s="23">
        <v>6</v>
      </c>
      <c r="I3" s="23">
        <v>8</v>
      </c>
      <c r="J3" s="23">
        <v>5</v>
      </c>
      <c r="K3" s="23">
        <v>3</v>
      </c>
      <c r="L3" s="23">
        <v>7</v>
      </c>
      <c r="M3" s="24">
        <v>4</v>
      </c>
      <c r="N3" s="5"/>
      <c r="O3" s="6">
        <f t="shared" si="0"/>
        <v>-0.42857142857142855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customHeight="1">
      <c r="A4" s="19" t="s">
        <v>33</v>
      </c>
      <c r="B4" s="20">
        <v>7</v>
      </c>
      <c r="C4" s="20">
        <v>4</v>
      </c>
      <c r="D4" s="20">
        <v>6</v>
      </c>
      <c r="E4" s="20">
        <v>3</v>
      </c>
      <c r="F4" s="20">
        <v>8</v>
      </c>
      <c r="G4" s="20">
        <v>5</v>
      </c>
      <c r="H4" s="20">
        <v>4</v>
      </c>
      <c r="I4" s="20">
        <v>7</v>
      </c>
      <c r="J4" s="20">
        <v>6</v>
      </c>
      <c r="K4" s="20">
        <v>8</v>
      </c>
      <c r="L4" s="20">
        <v>3</v>
      </c>
      <c r="M4" s="21">
        <v>5</v>
      </c>
      <c r="N4" s="5"/>
      <c r="O4" s="6">
        <f t="shared" si="0"/>
        <v>0.66666666666666663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customHeight="1">
      <c r="A5" s="22" t="s">
        <v>34</v>
      </c>
      <c r="B5" s="23">
        <v>6</v>
      </c>
      <c r="C5" s="23">
        <v>8</v>
      </c>
      <c r="D5" s="23">
        <v>3</v>
      </c>
      <c r="E5" s="23">
        <v>7</v>
      </c>
      <c r="F5" s="23">
        <v>5</v>
      </c>
      <c r="G5" s="23">
        <v>4</v>
      </c>
      <c r="H5" s="23">
        <v>8</v>
      </c>
      <c r="I5" s="23">
        <v>6</v>
      </c>
      <c r="J5" s="23">
        <v>7</v>
      </c>
      <c r="K5" s="23">
        <v>4</v>
      </c>
      <c r="L5" s="23">
        <v>5</v>
      </c>
      <c r="M5" s="24">
        <v>3</v>
      </c>
      <c r="N5" s="5"/>
      <c r="O5" s="6">
        <f t="shared" si="0"/>
        <v>-0.4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customHeight="1">
      <c r="A6" s="19" t="s">
        <v>35</v>
      </c>
      <c r="B6" s="20">
        <v>4</v>
      </c>
      <c r="C6" s="20">
        <v>5</v>
      </c>
      <c r="D6" s="20">
        <v>7</v>
      </c>
      <c r="E6" s="20">
        <v>6</v>
      </c>
      <c r="F6" s="20">
        <v>3</v>
      </c>
      <c r="G6" s="20">
        <v>8</v>
      </c>
      <c r="H6" s="20">
        <v>5</v>
      </c>
      <c r="I6" s="20">
        <v>4</v>
      </c>
      <c r="J6" s="20">
        <v>8</v>
      </c>
      <c r="K6" s="20">
        <v>7</v>
      </c>
      <c r="L6" s="20">
        <v>6</v>
      </c>
      <c r="M6" s="21">
        <v>5</v>
      </c>
      <c r="N6" s="5"/>
      <c r="O6" s="6">
        <f t="shared" si="0"/>
        <v>-0.16666666666666666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22" t="s">
        <v>36</v>
      </c>
      <c r="B7" s="23">
        <v>8</v>
      </c>
      <c r="C7" s="23">
        <v>3</v>
      </c>
      <c r="D7" s="23">
        <v>5</v>
      </c>
      <c r="E7" s="23">
        <v>4</v>
      </c>
      <c r="F7" s="23">
        <v>7</v>
      </c>
      <c r="G7" s="23">
        <v>6</v>
      </c>
      <c r="H7" s="23">
        <v>3</v>
      </c>
      <c r="I7" s="23">
        <v>5</v>
      </c>
      <c r="J7" s="23">
        <v>4</v>
      </c>
      <c r="K7" s="23">
        <v>6</v>
      </c>
      <c r="L7" s="23">
        <v>8</v>
      </c>
      <c r="M7" s="24">
        <v>7</v>
      </c>
      <c r="N7" s="5"/>
      <c r="O7" s="6">
        <f t="shared" si="0"/>
        <v>-0.125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customHeight="1">
      <c r="A8" s="19" t="s">
        <v>37</v>
      </c>
      <c r="B8" s="20">
        <v>5</v>
      </c>
      <c r="C8" s="20">
        <v>6</v>
      </c>
      <c r="D8" s="20">
        <v>4</v>
      </c>
      <c r="E8" s="20">
        <v>8</v>
      </c>
      <c r="F8" s="20">
        <v>7</v>
      </c>
      <c r="G8" s="20">
        <v>5</v>
      </c>
      <c r="H8" s="20">
        <v>6</v>
      </c>
      <c r="I8" s="20">
        <v>3</v>
      </c>
      <c r="J8" s="20">
        <v>7</v>
      </c>
      <c r="K8" s="20">
        <v>4</v>
      </c>
      <c r="L8" s="20">
        <v>5</v>
      </c>
      <c r="M8" s="21">
        <v>8</v>
      </c>
      <c r="N8" s="5"/>
      <c r="O8" s="6">
        <f t="shared" si="0"/>
        <v>0.6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customHeight="1">
      <c r="A9" s="25" t="s">
        <v>40</v>
      </c>
      <c r="B9" s="26">
        <v>1</v>
      </c>
      <c r="C9" s="26">
        <v>2</v>
      </c>
      <c r="D9" s="26">
        <v>2</v>
      </c>
      <c r="E9" s="26">
        <v>2</v>
      </c>
      <c r="F9" s="26">
        <v>2</v>
      </c>
      <c r="G9" s="26">
        <v>3</v>
      </c>
      <c r="H9" s="26">
        <v>3</v>
      </c>
      <c r="I9" s="26">
        <v>3</v>
      </c>
      <c r="J9" s="26">
        <v>4</v>
      </c>
      <c r="K9" s="26">
        <v>4</v>
      </c>
      <c r="L9" s="26">
        <v>4</v>
      </c>
      <c r="M9" s="27">
        <v>6</v>
      </c>
      <c r="N9" s="5"/>
      <c r="O9" s="6" t="s">
        <v>39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75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customHeight="1">
      <c r="A12" s="1"/>
      <c r="B12" s="2" t="str">
        <f t="shared" ref="B12:M12" si="1">B1</f>
        <v>Jan-YY</v>
      </c>
      <c r="C12" s="2" t="str">
        <f t="shared" si="1"/>
        <v>Feb-YY</v>
      </c>
      <c r="D12" s="2" t="str">
        <f t="shared" si="1"/>
        <v>Mar-YY</v>
      </c>
      <c r="E12" s="2" t="str">
        <f t="shared" si="1"/>
        <v>Apr-YY</v>
      </c>
      <c r="F12" s="2" t="str">
        <f t="shared" si="1"/>
        <v>May-YY</v>
      </c>
      <c r="G12" s="2" t="str">
        <f t="shared" si="1"/>
        <v>Jun-YY</v>
      </c>
      <c r="H12" s="2" t="str">
        <f t="shared" si="1"/>
        <v>Jul-YY</v>
      </c>
      <c r="I12" s="2" t="str">
        <f t="shared" si="1"/>
        <v>Aug-YY</v>
      </c>
      <c r="J12" s="2" t="str">
        <f t="shared" si="1"/>
        <v>Sep-YY</v>
      </c>
      <c r="K12" s="2" t="str">
        <f t="shared" si="1"/>
        <v>Oct-YY</v>
      </c>
      <c r="L12" s="2" t="str">
        <f t="shared" si="1"/>
        <v>Nov-YY</v>
      </c>
      <c r="M12" s="2" t="str">
        <f t="shared" si="1"/>
        <v>Dec-YY</v>
      </c>
      <c r="N12" s="1"/>
      <c r="O12" s="2" t="str">
        <f>O1</f>
        <v>MoM Growth</v>
      </c>
      <c r="P12" s="3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>
      <c r="A13" s="1" t="s">
        <v>30</v>
      </c>
      <c r="B13" s="5">
        <f t="shared" ref="B13:M13" si="2">SUM(B2:B9)</f>
        <v>39</v>
      </c>
      <c r="C13" s="5">
        <f t="shared" si="2"/>
        <v>41</v>
      </c>
      <c r="D13" s="5">
        <f t="shared" si="2"/>
        <v>39</v>
      </c>
      <c r="E13" s="5">
        <f t="shared" si="2"/>
        <v>43</v>
      </c>
      <c r="F13" s="5">
        <f t="shared" si="2"/>
        <v>42</v>
      </c>
      <c r="G13" s="5">
        <f t="shared" si="2"/>
        <v>41</v>
      </c>
      <c r="H13" s="5">
        <f t="shared" si="2"/>
        <v>42</v>
      </c>
      <c r="I13" s="5">
        <f t="shared" si="2"/>
        <v>41</v>
      </c>
      <c r="J13" s="5">
        <f t="shared" si="2"/>
        <v>45</v>
      </c>
      <c r="K13" s="5">
        <f t="shared" si="2"/>
        <v>44</v>
      </c>
      <c r="L13" s="5">
        <f t="shared" si="2"/>
        <v>44</v>
      </c>
      <c r="M13" s="5">
        <f t="shared" si="2"/>
        <v>45</v>
      </c>
      <c r="N13" s="5"/>
      <c r="O13" s="6">
        <f t="shared" ref="O13:O14" si="3">(M13-L13)/L13</f>
        <v>2.2727272727272728E-2</v>
      </c>
      <c r="P13" s="7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>
      <c r="A14" s="1" t="s">
        <v>41</v>
      </c>
      <c r="B14" s="5">
        <f t="shared" ref="B14:M14" si="4">SUM(B2:B8)</f>
        <v>38</v>
      </c>
      <c r="C14" s="5">
        <f t="shared" si="4"/>
        <v>39</v>
      </c>
      <c r="D14" s="5">
        <f t="shared" si="4"/>
        <v>37</v>
      </c>
      <c r="E14" s="5">
        <f t="shared" si="4"/>
        <v>41</v>
      </c>
      <c r="F14" s="5">
        <f t="shared" si="4"/>
        <v>40</v>
      </c>
      <c r="G14" s="5">
        <f t="shared" si="4"/>
        <v>38</v>
      </c>
      <c r="H14" s="5">
        <f t="shared" si="4"/>
        <v>39</v>
      </c>
      <c r="I14" s="5">
        <f t="shared" si="4"/>
        <v>38</v>
      </c>
      <c r="J14" s="5">
        <f t="shared" si="4"/>
        <v>41</v>
      </c>
      <c r="K14" s="5">
        <f t="shared" si="4"/>
        <v>40</v>
      </c>
      <c r="L14" s="5">
        <f t="shared" si="4"/>
        <v>40</v>
      </c>
      <c r="M14" s="5">
        <f t="shared" si="4"/>
        <v>39</v>
      </c>
      <c r="N14" s="5"/>
      <c r="O14" s="6">
        <f t="shared" si="3"/>
        <v>-2.5000000000000001E-2</v>
      </c>
      <c r="P14" s="7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customHeight="1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7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customHeight="1">
      <c r="A16" s="1"/>
      <c r="B16" s="2" t="str">
        <f t="shared" ref="B16:M16" si="5">B12</f>
        <v>Jan-YY</v>
      </c>
      <c r="C16" s="2" t="str">
        <f t="shared" si="5"/>
        <v>Feb-YY</v>
      </c>
      <c r="D16" s="2" t="str">
        <f t="shared" si="5"/>
        <v>Mar-YY</v>
      </c>
      <c r="E16" s="2" t="str">
        <f t="shared" si="5"/>
        <v>Apr-YY</v>
      </c>
      <c r="F16" s="2" t="str">
        <f t="shared" si="5"/>
        <v>May-YY</v>
      </c>
      <c r="G16" s="2" t="str">
        <f t="shared" si="5"/>
        <v>Jun-YY</v>
      </c>
      <c r="H16" s="2" t="str">
        <f t="shared" si="5"/>
        <v>Jul-YY</v>
      </c>
      <c r="I16" s="2" t="str">
        <f t="shared" si="5"/>
        <v>Aug-YY</v>
      </c>
      <c r="J16" s="2" t="str">
        <f t="shared" si="5"/>
        <v>Sep-YY</v>
      </c>
      <c r="K16" s="2" t="str">
        <f t="shared" si="5"/>
        <v>Oct-YY</v>
      </c>
      <c r="L16" s="2" t="str">
        <f t="shared" si="5"/>
        <v>Nov-YY</v>
      </c>
      <c r="M16" s="2" t="str">
        <f t="shared" si="5"/>
        <v>Dec-YY</v>
      </c>
      <c r="N16" s="5"/>
      <c r="O16" s="5"/>
      <c r="P16" s="7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>
      <c r="A17" s="1" t="s">
        <v>42</v>
      </c>
      <c r="B17" s="5">
        <v>20</v>
      </c>
      <c r="C17" s="5">
        <v>20</v>
      </c>
      <c r="D17" s="5">
        <v>30</v>
      </c>
      <c r="E17" s="5">
        <v>30</v>
      </c>
      <c r="F17" s="5">
        <v>30</v>
      </c>
      <c r="G17" s="5">
        <v>35</v>
      </c>
      <c r="H17" s="5">
        <v>35</v>
      </c>
      <c r="I17" s="5">
        <v>40</v>
      </c>
      <c r="J17" s="5">
        <v>40</v>
      </c>
      <c r="K17" s="5">
        <v>40</v>
      </c>
      <c r="L17" s="5">
        <v>45</v>
      </c>
      <c r="M17" s="5">
        <v>50</v>
      </c>
      <c r="N17" s="5"/>
      <c r="O17" s="6">
        <f t="shared" ref="O17:O18" si="6">(M17-L17)/L17</f>
        <v>0.1111111111111111</v>
      </c>
      <c r="P17" s="7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>
      <c r="A18" s="1" t="s">
        <v>43</v>
      </c>
      <c r="B18" s="6">
        <f t="shared" ref="B18:M18" si="7">B13/B17</f>
        <v>1.95</v>
      </c>
      <c r="C18" s="6">
        <f t="shared" si="7"/>
        <v>2.0499999999999998</v>
      </c>
      <c r="D18" s="6">
        <f t="shared" si="7"/>
        <v>1.3</v>
      </c>
      <c r="E18" s="6">
        <f t="shared" si="7"/>
        <v>1.4333333333333333</v>
      </c>
      <c r="F18" s="6">
        <f t="shared" si="7"/>
        <v>1.4</v>
      </c>
      <c r="G18" s="6">
        <f t="shared" si="7"/>
        <v>1.1714285714285715</v>
      </c>
      <c r="H18" s="6">
        <f t="shared" si="7"/>
        <v>1.2</v>
      </c>
      <c r="I18" s="6">
        <f t="shared" si="7"/>
        <v>1.0249999999999999</v>
      </c>
      <c r="J18" s="6">
        <f t="shared" si="7"/>
        <v>1.125</v>
      </c>
      <c r="K18" s="6">
        <f t="shared" si="7"/>
        <v>1.1000000000000001</v>
      </c>
      <c r="L18" s="6">
        <f t="shared" si="7"/>
        <v>0.97777777777777775</v>
      </c>
      <c r="M18" s="6">
        <f t="shared" si="7"/>
        <v>0.9</v>
      </c>
      <c r="N18" s="5"/>
      <c r="O18" s="6">
        <f t="shared" si="6"/>
        <v>-7.9545454545454489E-2</v>
      </c>
      <c r="P18" s="7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32" t="s">
        <v>82</v>
      </c>
      <c r="N20" s="32"/>
      <c r="O20" s="32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28" t="s">
        <v>81</v>
      </c>
      <c r="N21" s="29" t="s">
        <v>31</v>
      </c>
      <c r="O21" s="30" t="s">
        <v>32</v>
      </c>
      <c r="P21" s="29" t="s">
        <v>33</v>
      </c>
      <c r="Q21" s="30" t="s">
        <v>34</v>
      </c>
      <c r="R21" s="29" t="s">
        <v>35</v>
      </c>
      <c r="S21" s="30" t="s">
        <v>36</v>
      </c>
      <c r="T21" s="29" t="s">
        <v>37</v>
      </c>
      <c r="U21" s="31" t="s">
        <v>40</v>
      </c>
      <c r="V21" s="9"/>
      <c r="W21" s="9"/>
      <c r="X21" s="9"/>
      <c r="Y21" s="9"/>
      <c r="Z21" s="9"/>
    </row>
    <row r="22" spans="1:26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7" t="s">
        <v>4</v>
      </c>
      <c r="N22" s="20">
        <v>5</v>
      </c>
      <c r="O22" s="23">
        <v>3</v>
      </c>
      <c r="P22" s="20">
        <v>7</v>
      </c>
      <c r="Q22" s="23">
        <v>6</v>
      </c>
      <c r="R22" s="20">
        <v>4</v>
      </c>
      <c r="S22" s="23">
        <v>8</v>
      </c>
      <c r="T22" s="20">
        <v>5</v>
      </c>
      <c r="U22" s="26">
        <v>1</v>
      </c>
      <c r="V22" s="9"/>
      <c r="W22" s="9"/>
      <c r="X22" s="9"/>
      <c r="Y22" s="9"/>
      <c r="Z22" s="9"/>
    </row>
    <row r="23" spans="1:26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7" t="s">
        <v>5</v>
      </c>
      <c r="N23" s="20">
        <v>7</v>
      </c>
      <c r="O23" s="23">
        <v>6</v>
      </c>
      <c r="P23" s="20">
        <v>4</v>
      </c>
      <c r="Q23" s="23">
        <v>8</v>
      </c>
      <c r="R23" s="20">
        <v>5</v>
      </c>
      <c r="S23" s="23">
        <v>3</v>
      </c>
      <c r="T23" s="20">
        <v>6</v>
      </c>
      <c r="U23" s="26">
        <v>2</v>
      </c>
      <c r="V23" s="9"/>
      <c r="W23" s="9"/>
      <c r="X23" s="9"/>
      <c r="Y23" s="9"/>
      <c r="Z23" s="9"/>
    </row>
    <row r="24" spans="1:26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7" t="s">
        <v>6</v>
      </c>
      <c r="N24" s="20">
        <v>4</v>
      </c>
      <c r="O24" s="23">
        <v>8</v>
      </c>
      <c r="P24" s="20">
        <v>6</v>
      </c>
      <c r="Q24" s="23">
        <v>3</v>
      </c>
      <c r="R24" s="20">
        <v>7</v>
      </c>
      <c r="S24" s="23">
        <v>5</v>
      </c>
      <c r="T24" s="20">
        <v>4</v>
      </c>
      <c r="U24" s="26">
        <v>2</v>
      </c>
      <c r="V24" s="9"/>
      <c r="W24" s="9"/>
      <c r="X24" s="9"/>
      <c r="Y24" s="9"/>
      <c r="Z24" s="9"/>
    </row>
    <row r="25" spans="1:26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7" t="s">
        <v>7</v>
      </c>
      <c r="N25" s="20">
        <v>8</v>
      </c>
      <c r="O25" s="23">
        <v>5</v>
      </c>
      <c r="P25" s="20">
        <v>3</v>
      </c>
      <c r="Q25" s="23">
        <v>7</v>
      </c>
      <c r="R25" s="20">
        <v>6</v>
      </c>
      <c r="S25" s="23">
        <v>4</v>
      </c>
      <c r="T25" s="20">
        <v>8</v>
      </c>
      <c r="U25" s="26">
        <v>2</v>
      </c>
      <c r="V25" s="9"/>
      <c r="W25" s="9"/>
      <c r="X25" s="9"/>
      <c r="Y25" s="9"/>
      <c r="Z25" s="9"/>
    </row>
    <row r="26" spans="1: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7" t="s">
        <v>8</v>
      </c>
      <c r="N26" s="20">
        <v>6</v>
      </c>
      <c r="O26" s="23">
        <v>4</v>
      </c>
      <c r="P26" s="20">
        <v>8</v>
      </c>
      <c r="Q26" s="23">
        <v>5</v>
      </c>
      <c r="R26" s="20">
        <v>3</v>
      </c>
      <c r="S26" s="23">
        <v>7</v>
      </c>
      <c r="T26" s="20">
        <v>7</v>
      </c>
      <c r="U26" s="26">
        <v>2</v>
      </c>
      <c r="V26" s="9"/>
      <c r="W26" s="9"/>
      <c r="X26" s="9"/>
      <c r="Y26" s="9"/>
      <c r="Z26" s="9"/>
    </row>
    <row r="27" spans="1:26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7" t="s">
        <v>9</v>
      </c>
      <c r="N27" s="20">
        <v>3</v>
      </c>
      <c r="O27" s="23">
        <v>7</v>
      </c>
      <c r="P27" s="20">
        <v>5</v>
      </c>
      <c r="Q27" s="23">
        <v>4</v>
      </c>
      <c r="R27" s="20">
        <v>8</v>
      </c>
      <c r="S27" s="23">
        <v>6</v>
      </c>
      <c r="T27" s="20">
        <v>5</v>
      </c>
      <c r="U27" s="26">
        <v>3</v>
      </c>
      <c r="V27" s="9"/>
      <c r="W27" s="9"/>
      <c r="X27" s="9"/>
      <c r="Y27" s="9"/>
      <c r="Z27" s="9"/>
    </row>
    <row r="28" spans="1:26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7" t="s">
        <v>10</v>
      </c>
      <c r="N28" s="20">
        <v>7</v>
      </c>
      <c r="O28" s="23">
        <v>6</v>
      </c>
      <c r="P28" s="20">
        <v>4</v>
      </c>
      <c r="Q28" s="23">
        <v>8</v>
      </c>
      <c r="R28" s="20">
        <v>5</v>
      </c>
      <c r="S28" s="23">
        <v>3</v>
      </c>
      <c r="T28" s="20">
        <v>6</v>
      </c>
      <c r="U28" s="26">
        <v>3</v>
      </c>
      <c r="V28" s="9"/>
      <c r="W28" s="9"/>
      <c r="X28" s="9"/>
      <c r="Y28" s="9"/>
      <c r="Z28" s="9"/>
    </row>
    <row r="29" spans="1:26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7" t="s">
        <v>11</v>
      </c>
      <c r="N29" s="20">
        <v>5</v>
      </c>
      <c r="O29" s="23">
        <v>8</v>
      </c>
      <c r="P29" s="20">
        <v>7</v>
      </c>
      <c r="Q29" s="23">
        <v>6</v>
      </c>
      <c r="R29" s="20">
        <v>4</v>
      </c>
      <c r="S29" s="23">
        <v>5</v>
      </c>
      <c r="T29" s="20">
        <v>3</v>
      </c>
      <c r="U29" s="26">
        <v>3</v>
      </c>
      <c r="V29" s="9"/>
      <c r="W29" s="9"/>
      <c r="X29" s="9"/>
      <c r="Y29" s="9"/>
      <c r="Z29" s="9"/>
    </row>
    <row r="30" spans="1:26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7" t="s">
        <v>12</v>
      </c>
      <c r="N30" s="20">
        <v>4</v>
      </c>
      <c r="O30" s="23">
        <v>5</v>
      </c>
      <c r="P30" s="20">
        <v>6</v>
      </c>
      <c r="Q30" s="23">
        <v>7</v>
      </c>
      <c r="R30" s="20">
        <v>8</v>
      </c>
      <c r="S30" s="23">
        <v>4</v>
      </c>
      <c r="T30" s="20">
        <v>7</v>
      </c>
      <c r="U30" s="26">
        <v>4</v>
      </c>
      <c r="V30" s="9"/>
      <c r="W30" s="9"/>
      <c r="X30" s="9"/>
      <c r="Y30" s="9"/>
      <c r="Z30" s="9"/>
    </row>
    <row r="31" spans="1:26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7" t="s">
        <v>13</v>
      </c>
      <c r="N31" s="20">
        <v>8</v>
      </c>
      <c r="O31" s="23">
        <v>3</v>
      </c>
      <c r="P31" s="20">
        <v>8</v>
      </c>
      <c r="Q31" s="23">
        <v>4</v>
      </c>
      <c r="R31" s="20">
        <v>7</v>
      </c>
      <c r="S31" s="23">
        <v>6</v>
      </c>
      <c r="T31" s="20">
        <v>4</v>
      </c>
      <c r="U31" s="26">
        <v>4</v>
      </c>
      <c r="V31" s="9"/>
      <c r="W31" s="9"/>
      <c r="X31" s="9"/>
      <c r="Y31" s="9"/>
      <c r="Z31" s="9"/>
    </row>
    <row r="32" spans="1:26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7" t="s">
        <v>14</v>
      </c>
      <c r="N32" s="20">
        <v>6</v>
      </c>
      <c r="O32" s="23">
        <v>7</v>
      </c>
      <c r="P32" s="20">
        <v>3</v>
      </c>
      <c r="Q32" s="23">
        <v>5</v>
      </c>
      <c r="R32" s="20">
        <v>6</v>
      </c>
      <c r="S32" s="23">
        <v>8</v>
      </c>
      <c r="T32" s="20">
        <v>5</v>
      </c>
      <c r="U32" s="26">
        <v>4</v>
      </c>
      <c r="V32" s="9"/>
      <c r="W32" s="9"/>
      <c r="X32" s="9"/>
      <c r="Y32" s="9"/>
      <c r="Z32" s="9"/>
    </row>
    <row r="33" spans="1:26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8" t="s">
        <v>15</v>
      </c>
      <c r="N33" s="21">
        <v>7</v>
      </c>
      <c r="O33" s="24">
        <v>4</v>
      </c>
      <c r="P33" s="21">
        <v>5</v>
      </c>
      <c r="Q33" s="24">
        <v>3</v>
      </c>
      <c r="R33" s="21">
        <v>5</v>
      </c>
      <c r="S33" s="24">
        <v>7</v>
      </c>
      <c r="T33" s="21">
        <v>8</v>
      </c>
      <c r="U33" s="27">
        <v>6</v>
      </c>
      <c r="V33" s="9"/>
      <c r="W33" s="9"/>
      <c r="X33" s="9"/>
      <c r="Y33" s="9"/>
      <c r="Z33" s="9"/>
    </row>
    <row r="34" spans="1:26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portrait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8C02-F8FC-4437-A0B6-7E086048E669}">
  <dimension ref="A1:R24"/>
  <sheetViews>
    <sheetView tabSelected="1" workbookViewId="0">
      <selection activeCell="O14" sqref="O14"/>
    </sheetView>
  </sheetViews>
  <sheetFormatPr defaultRowHeight="15"/>
  <cols>
    <col min="1" max="1" width="16.28515625" bestFit="1" customWidth="1"/>
    <col min="2" max="2" width="10.42578125" bestFit="1" customWidth="1"/>
    <col min="13" max="13" width="8.85546875" bestFit="1" customWidth="1"/>
    <col min="17" max="17" width="10.42578125" style="34" customWidth="1"/>
    <col min="18" max="18" width="16.85546875" customWidth="1"/>
  </cols>
  <sheetData>
    <row r="1" spans="1:18">
      <c r="A1" t="s">
        <v>85</v>
      </c>
      <c r="B1" t="s">
        <v>4</v>
      </c>
      <c r="C1" t="s">
        <v>5</v>
      </c>
      <c r="D1" s="12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 spans="1:18">
      <c r="A2" s="15" t="s">
        <v>31</v>
      </c>
      <c r="B2">
        <v>48</v>
      </c>
      <c r="C2">
        <v>51</v>
      </c>
      <c r="D2">
        <v>47</v>
      </c>
      <c r="E2">
        <v>54</v>
      </c>
      <c r="F2">
        <v>58</v>
      </c>
      <c r="G2">
        <v>53</v>
      </c>
      <c r="H2">
        <v>49</v>
      </c>
      <c r="I2">
        <v>55</v>
      </c>
      <c r="J2">
        <v>52</v>
      </c>
      <c r="K2">
        <v>50</v>
      </c>
      <c r="L2">
        <v>56</v>
      </c>
      <c r="M2">
        <v>51</v>
      </c>
    </row>
    <row r="3" spans="1:18">
      <c r="A3" s="15" t="s">
        <v>32</v>
      </c>
      <c r="B3">
        <v>24</v>
      </c>
      <c r="C3">
        <v>21</v>
      </c>
      <c r="D3">
        <v>23</v>
      </c>
      <c r="E3">
        <v>19</v>
      </c>
      <c r="F3">
        <v>22</v>
      </c>
      <c r="G3">
        <v>25</v>
      </c>
      <c r="H3">
        <v>20</v>
      </c>
      <c r="I3">
        <v>18</v>
      </c>
      <c r="J3">
        <v>23</v>
      </c>
      <c r="K3">
        <v>26</v>
      </c>
      <c r="L3">
        <v>21</v>
      </c>
      <c r="M3">
        <v>22</v>
      </c>
    </row>
    <row r="4" spans="1:18">
      <c r="A4" s="15" t="s">
        <v>33</v>
      </c>
      <c r="B4">
        <v>38</v>
      </c>
      <c r="C4">
        <v>42</v>
      </c>
      <c r="D4">
        <v>40</v>
      </c>
      <c r="E4">
        <v>44</v>
      </c>
      <c r="F4">
        <v>39</v>
      </c>
      <c r="G4">
        <v>41</v>
      </c>
      <c r="H4">
        <v>45</v>
      </c>
      <c r="I4">
        <v>43</v>
      </c>
      <c r="J4">
        <v>37</v>
      </c>
      <c r="K4">
        <v>40</v>
      </c>
      <c r="L4">
        <v>46</v>
      </c>
      <c r="M4">
        <v>42</v>
      </c>
    </row>
    <row r="5" spans="1:18">
      <c r="A5" s="15" t="s">
        <v>34</v>
      </c>
      <c r="B5">
        <v>112</v>
      </c>
      <c r="C5">
        <v>125</v>
      </c>
      <c r="D5">
        <v>118</v>
      </c>
      <c r="E5">
        <v>109</v>
      </c>
      <c r="F5">
        <v>131</v>
      </c>
      <c r="G5">
        <v>122</v>
      </c>
      <c r="H5">
        <v>115</v>
      </c>
      <c r="I5">
        <v>128</v>
      </c>
      <c r="J5">
        <v>119</v>
      </c>
      <c r="K5">
        <v>134</v>
      </c>
      <c r="L5">
        <v>121</v>
      </c>
      <c r="M5">
        <v>116</v>
      </c>
    </row>
    <row r="6" spans="1:18">
      <c r="A6" s="15" t="s">
        <v>35</v>
      </c>
      <c r="B6">
        <v>67</v>
      </c>
      <c r="C6">
        <v>61</v>
      </c>
      <c r="D6">
        <v>64</v>
      </c>
      <c r="E6">
        <v>70</v>
      </c>
      <c r="F6">
        <v>58</v>
      </c>
      <c r="G6">
        <v>62</v>
      </c>
      <c r="H6">
        <v>69</v>
      </c>
      <c r="I6">
        <v>65</v>
      </c>
      <c r="J6">
        <v>71</v>
      </c>
      <c r="K6">
        <v>59</v>
      </c>
      <c r="L6">
        <v>63</v>
      </c>
      <c r="M6">
        <v>66</v>
      </c>
    </row>
    <row r="7" spans="1:18">
      <c r="A7" s="15" t="s">
        <v>36</v>
      </c>
      <c r="B7">
        <v>94</v>
      </c>
      <c r="C7">
        <v>81</v>
      </c>
      <c r="D7">
        <v>88</v>
      </c>
      <c r="E7">
        <v>102</v>
      </c>
      <c r="F7">
        <v>85</v>
      </c>
      <c r="G7">
        <v>91</v>
      </c>
      <c r="H7">
        <v>97</v>
      </c>
      <c r="I7">
        <v>79</v>
      </c>
      <c r="J7">
        <v>86</v>
      </c>
      <c r="K7">
        <v>93</v>
      </c>
      <c r="L7">
        <v>99</v>
      </c>
      <c r="M7">
        <v>84</v>
      </c>
    </row>
    <row r="8" spans="1:18">
      <c r="A8" s="15" t="s">
        <v>37</v>
      </c>
      <c r="B8">
        <v>101</v>
      </c>
      <c r="C8">
        <v>89</v>
      </c>
      <c r="D8">
        <v>95</v>
      </c>
      <c r="E8">
        <v>108</v>
      </c>
      <c r="F8">
        <v>92</v>
      </c>
      <c r="G8">
        <v>99</v>
      </c>
      <c r="H8">
        <v>104</v>
      </c>
      <c r="I8">
        <v>87</v>
      </c>
      <c r="J8">
        <v>96</v>
      </c>
      <c r="K8">
        <v>110</v>
      </c>
      <c r="L8">
        <v>93</v>
      </c>
      <c r="M8">
        <v>98</v>
      </c>
    </row>
    <row r="9" spans="1:18">
      <c r="A9" s="15" t="s">
        <v>40</v>
      </c>
      <c r="B9">
        <v>178</v>
      </c>
      <c r="C9">
        <v>195</v>
      </c>
      <c r="D9">
        <v>182</v>
      </c>
      <c r="E9">
        <v>169</v>
      </c>
      <c r="F9">
        <v>201</v>
      </c>
      <c r="G9">
        <v>188</v>
      </c>
      <c r="H9">
        <v>174</v>
      </c>
      <c r="I9">
        <v>192</v>
      </c>
      <c r="J9">
        <v>185</v>
      </c>
      <c r="K9">
        <v>208</v>
      </c>
      <c r="L9">
        <v>179</v>
      </c>
      <c r="M9">
        <v>191</v>
      </c>
    </row>
    <row r="12" spans="1:18" ht="15.75">
      <c r="A12" s="1"/>
      <c r="B12" s="2" t="str">
        <f t="shared" ref="B12:M12" si="0">B1</f>
        <v>Jan-YY</v>
      </c>
      <c r="C12" s="2" t="str">
        <f t="shared" si="0"/>
        <v>Feb-YY</v>
      </c>
      <c r="D12" s="2" t="str">
        <f t="shared" si="0"/>
        <v>Mar-YY</v>
      </c>
      <c r="E12" s="2" t="str">
        <f t="shared" si="0"/>
        <v>Apr-YY</v>
      </c>
      <c r="F12" s="2" t="str">
        <f t="shared" si="0"/>
        <v>May-YY</v>
      </c>
      <c r="G12" s="2" t="str">
        <f t="shared" si="0"/>
        <v>Jun-YY</v>
      </c>
      <c r="H12" s="2" t="str">
        <f t="shared" si="0"/>
        <v>Jul-YY</v>
      </c>
      <c r="I12" s="2" t="str">
        <f t="shared" si="0"/>
        <v>Aug-YY</v>
      </c>
      <c r="J12" s="2" t="str">
        <f t="shared" si="0"/>
        <v>Sep-YY</v>
      </c>
      <c r="K12" s="2" t="str">
        <f t="shared" si="0"/>
        <v>Oct-YY</v>
      </c>
      <c r="L12" s="2" t="str">
        <f t="shared" si="0"/>
        <v>Nov-YY</v>
      </c>
      <c r="M12" s="2" t="str">
        <f t="shared" si="0"/>
        <v>Dec-YY</v>
      </c>
      <c r="N12" s="1"/>
      <c r="O12" s="2"/>
      <c r="P12" t="s">
        <v>79</v>
      </c>
      <c r="Q12" s="34" t="s">
        <v>83</v>
      </c>
      <c r="R12" t="s">
        <v>84</v>
      </c>
    </row>
    <row r="13" spans="1:18" ht="15.75">
      <c r="A13" s="1" t="s">
        <v>83</v>
      </c>
      <c r="B13" s="5">
        <f>AVERAGE(B2:B9)</f>
        <v>82.75</v>
      </c>
      <c r="C13" s="5">
        <f t="shared" ref="C13:M13" si="1">AVERAGE(C2:C9)</f>
        <v>83.125</v>
      </c>
      <c r="D13" s="5">
        <f t="shared" si="1"/>
        <v>82.125</v>
      </c>
      <c r="E13" s="5">
        <f t="shared" si="1"/>
        <v>84.375</v>
      </c>
      <c r="F13" s="5">
        <f t="shared" si="1"/>
        <v>85.75</v>
      </c>
      <c r="G13" s="5">
        <f t="shared" si="1"/>
        <v>85.125</v>
      </c>
      <c r="H13" s="5">
        <f t="shared" si="1"/>
        <v>84.125</v>
      </c>
      <c r="I13" s="5">
        <f t="shared" si="1"/>
        <v>83.375</v>
      </c>
      <c r="J13" s="5">
        <f t="shared" si="1"/>
        <v>83.625</v>
      </c>
      <c r="K13" s="5">
        <f t="shared" si="1"/>
        <v>90</v>
      </c>
      <c r="L13" s="5">
        <f t="shared" si="1"/>
        <v>84.75</v>
      </c>
      <c r="M13" s="5">
        <f t="shared" si="1"/>
        <v>83.75</v>
      </c>
      <c r="N13" s="5"/>
      <c r="O13" s="6"/>
      <c r="P13" t="s">
        <v>4</v>
      </c>
      <c r="Q13" s="34">
        <v>82.75</v>
      </c>
      <c r="R13" s="34">
        <v>69.142857142857139</v>
      </c>
    </row>
    <row r="14" spans="1:18" ht="15.75">
      <c r="A14" s="1" t="s">
        <v>84</v>
      </c>
      <c r="B14" s="33">
        <f>AVERAGE(B2:B8)</f>
        <v>69.142857142857139</v>
      </c>
      <c r="C14" s="33">
        <f t="shared" ref="C14:M14" si="2">AVERAGE(C2:C8)</f>
        <v>67.142857142857139</v>
      </c>
      <c r="D14" s="33">
        <f t="shared" si="2"/>
        <v>67.857142857142861</v>
      </c>
      <c r="E14" s="33">
        <f t="shared" si="2"/>
        <v>72.285714285714292</v>
      </c>
      <c r="F14" s="33">
        <f t="shared" si="2"/>
        <v>69.285714285714292</v>
      </c>
      <c r="G14" s="33">
        <f t="shared" si="2"/>
        <v>70.428571428571431</v>
      </c>
      <c r="H14" s="33">
        <f t="shared" si="2"/>
        <v>71.285714285714292</v>
      </c>
      <c r="I14" s="33">
        <f t="shared" si="2"/>
        <v>67.857142857142861</v>
      </c>
      <c r="J14" s="33">
        <f t="shared" si="2"/>
        <v>69.142857142857139</v>
      </c>
      <c r="K14" s="33">
        <f t="shared" si="2"/>
        <v>73.142857142857139</v>
      </c>
      <c r="L14" s="33">
        <f t="shared" si="2"/>
        <v>71.285714285714292</v>
      </c>
      <c r="M14" s="33">
        <f t="shared" si="2"/>
        <v>68.428571428571431</v>
      </c>
      <c r="N14" s="5"/>
      <c r="O14" s="6"/>
      <c r="P14" t="s">
        <v>5</v>
      </c>
      <c r="Q14" s="34">
        <v>83.125</v>
      </c>
      <c r="R14" s="34">
        <v>67.142857142857139</v>
      </c>
    </row>
    <row r="15" spans="1:18" ht="15.75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t="s">
        <v>6</v>
      </c>
      <c r="Q15" s="34">
        <v>82.125</v>
      </c>
      <c r="R15" s="34">
        <v>67.857142857142861</v>
      </c>
    </row>
    <row r="16" spans="1:18" ht="15.7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5"/>
      <c r="O16" s="5"/>
      <c r="P16" t="s">
        <v>7</v>
      </c>
      <c r="Q16" s="34">
        <v>84.375</v>
      </c>
      <c r="R16" s="34">
        <v>72.285714285714292</v>
      </c>
    </row>
    <row r="17" spans="1:18" ht="15.75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  <c r="P17" t="s">
        <v>8</v>
      </c>
      <c r="Q17" s="34">
        <v>85.75</v>
      </c>
      <c r="R17" s="34">
        <v>69.285714285714292</v>
      </c>
    </row>
    <row r="18" spans="1:18" ht="15.75">
      <c r="A18" s="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5"/>
      <c r="O18" s="6"/>
      <c r="P18" t="s">
        <v>9</v>
      </c>
      <c r="Q18" s="34">
        <v>85.125</v>
      </c>
      <c r="R18" s="34">
        <v>70.428571428571431</v>
      </c>
    </row>
    <row r="19" spans="1:18">
      <c r="P19" t="s">
        <v>10</v>
      </c>
      <c r="Q19" s="34">
        <v>84.125</v>
      </c>
      <c r="R19" s="34">
        <v>71.285714285714292</v>
      </c>
    </row>
    <row r="20" spans="1:18">
      <c r="P20" t="s">
        <v>11</v>
      </c>
      <c r="Q20" s="34">
        <v>83.375</v>
      </c>
      <c r="R20" s="34">
        <v>67.857142857142861</v>
      </c>
    </row>
    <row r="21" spans="1:18">
      <c r="P21" t="s">
        <v>12</v>
      </c>
      <c r="Q21" s="34">
        <v>83.625</v>
      </c>
      <c r="R21" s="34">
        <v>69.142857142857139</v>
      </c>
    </row>
    <row r="22" spans="1:18">
      <c r="P22" t="s">
        <v>13</v>
      </c>
      <c r="Q22" s="34">
        <v>90</v>
      </c>
      <c r="R22" s="34">
        <v>73.142857142857139</v>
      </c>
    </row>
    <row r="23" spans="1:18">
      <c r="P23" t="s">
        <v>14</v>
      </c>
      <c r="Q23" s="34">
        <v>84.75</v>
      </c>
      <c r="R23" s="34">
        <v>71.285714285714292</v>
      </c>
    </row>
    <row r="24" spans="1:18">
      <c r="P24" t="s">
        <v>15</v>
      </c>
      <c r="Q24" s="34">
        <v>83.75</v>
      </c>
      <c r="R24" s="34">
        <v>68.428571428571431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B603-D3A4-4F4D-85AF-32AD9D9D2266}">
  <dimension ref="A1:C11"/>
  <sheetViews>
    <sheetView workbookViewId="0">
      <selection activeCell="B2" sqref="B2"/>
    </sheetView>
  </sheetViews>
  <sheetFormatPr defaultRowHeight="15"/>
  <cols>
    <col min="1" max="1" width="62.42578125" bestFit="1" customWidth="1"/>
    <col min="2" max="2" width="83.85546875" bestFit="1" customWidth="1"/>
    <col min="3" max="3" width="15.7109375" bestFit="1" customWidth="1"/>
  </cols>
  <sheetData>
    <row r="1" spans="1:3">
      <c r="A1" t="s">
        <v>45</v>
      </c>
      <c r="B1" t="s">
        <v>46</v>
      </c>
      <c r="C1" t="s">
        <v>44</v>
      </c>
    </row>
    <row r="2" spans="1:3">
      <c r="A2" t="s">
        <v>47</v>
      </c>
      <c r="B2" t="s">
        <v>48</v>
      </c>
      <c r="C2">
        <v>1684</v>
      </c>
    </row>
    <row r="3" spans="1:3">
      <c r="A3" t="s">
        <v>49</v>
      </c>
      <c r="B3" t="s">
        <v>50</v>
      </c>
      <c r="C3">
        <v>1542</v>
      </c>
    </row>
    <row r="4" spans="1:3">
      <c r="A4" t="s">
        <v>51</v>
      </c>
      <c r="B4" t="s">
        <v>52</v>
      </c>
      <c r="C4">
        <v>1418</v>
      </c>
    </row>
    <row r="5" spans="1:3">
      <c r="A5" t="s">
        <v>53</v>
      </c>
      <c r="B5" t="s">
        <v>54</v>
      </c>
      <c r="C5">
        <v>1296</v>
      </c>
    </row>
    <row r="6" spans="1:3">
      <c r="A6" t="s">
        <v>55</v>
      </c>
      <c r="B6" t="s">
        <v>56</v>
      </c>
      <c r="C6">
        <v>1187</v>
      </c>
    </row>
    <row r="7" spans="1:3">
      <c r="A7" t="s">
        <v>57</v>
      </c>
      <c r="B7" t="s">
        <v>58</v>
      </c>
      <c r="C7">
        <v>1094</v>
      </c>
    </row>
    <row r="8" spans="1:3">
      <c r="A8" t="s">
        <v>59</v>
      </c>
      <c r="B8" t="s">
        <v>60</v>
      </c>
      <c r="C8">
        <v>1021</v>
      </c>
    </row>
    <row r="9" spans="1:3">
      <c r="A9" t="s">
        <v>61</v>
      </c>
      <c r="B9" t="s">
        <v>62</v>
      </c>
      <c r="C9">
        <v>967</v>
      </c>
    </row>
    <row r="10" spans="1:3">
      <c r="A10" t="s">
        <v>63</v>
      </c>
      <c r="B10" t="s">
        <v>64</v>
      </c>
      <c r="C10">
        <v>889</v>
      </c>
    </row>
    <row r="11" spans="1:3">
      <c r="A11" t="s">
        <v>65</v>
      </c>
      <c r="B11" t="s">
        <v>66</v>
      </c>
      <c r="C11">
        <v>834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Home</vt:lpstr>
      <vt:lpstr>Reach</vt:lpstr>
      <vt:lpstr>Visits</vt:lpstr>
      <vt:lpstr>Leads</vt:lpstr>
      <vt:lpstr>Customers</vt:lpstr>
      <vt:lpstr>CAC</vt:lpstr>
      <vt:lpstr>TopPages</vt:lpstr>
      <vt:lpstr>Home!company_name</vt:lpstr>
      <vt:lpstr>Home!marketing_share_of_customers</vt:lpstr>
      <vt:lpstr>Home!meeting_date</vt:lpstr>
      <vt:lpstr>Home!new_customers</vt:lpstr>
      <vt:lpstr>Home!new_customers_growth_pct</vt:lpstr>
      <vt:lpstr>Home!new_leads</vt:lpstr>
      <vt:lpstr>Home!new_leads_growth_pct</vt:lpstr>
      <vt:lpstr>Home!period</vt:lpstr>
      <vt:lpstr>Home!previous_period</vt:lpstr>
      <vt:lpstr>reach_mom_pct</vt:lpstr>
      <vt:lpstr>Home!visits_mom_pct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Brzeziński</dc:creator>
  <cp:lastModifiedBy>Maciej Brzeziński</cp:lastModifiedBy>
  <dcterms:created xsi:type="dcterms:W3CDTF">2026-08-27T08:54:02Z</dcterms:created>
  <dcterms:modified xsi:type="dcterms:W3CDTF">2026-08-31T12:38:58Z</dcterms:modified>
</cp:coreProperties>
</file>